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city.unnan.lg.jp\share\産業観光部\商工振興課\令和4年度\1700商工共通\700新型コロナ感染症対策\コロナ対策事業\03_雲南市事業復活支援金\受付用\"/>
    </mc:Choice>
  </mc:AlternateContent>
  <workbookProtection lockStructure="1"/>
  <bookViews>
    <workbookView xWindow="0" yWindow="0" windowWidth="20490" windowHeight="7530"/>
  </bookViews>
  <sheets>
    <sheet name="雲南市事業復活支援金申請書" sheetId="1" r:id="rId1"/>
    <sheet name="DB" sheetId="2" state="hidden" r:id="rId2"/>
    <sheet name="業種リスト" sheetId="3" state="hidden" r:id="rId3"/>
  </sheets>
  <definedNames>
    <definedName name="_xlnm.Print_Area" localSheetId="0">雲南市事業復活支援金申請書!$A$1:$AF$102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3" i="1" l="1"/>
  <c r="AG4" i="2" l="1"/>
  <c r="AF4" i="2"/>
  <c r="V4" i="2"/>
  <c r="W99" i="1"/>
  <c r="R99" i="1"/>
  <c r="M99" i="1"/>
  <c r="H99" i="1"/>
  <c r="C99" i="1"/>
  <c r="AB97" i="1"/>
  <c r="AB99" i="1" s="1"/>
  <c r="W90" i="1"/>
  <c r="R90" i="1"/>
  <c r="M90" i="1"/>
  <c r="H90" i="1"/>
  <c r="C90" i="1"/>
  <c r="AB88" i="1"/>
  <c r="AB81" i="1"/>
  <c r="W81" i="1"/>
  <c r="R81" i="1"/>
  <c r="M81" i="1"/>
  <c r="H81" i="1"/>
  <c r="C81" i="1"/>
  <c r="AB79" i="1"/>
  <c r="AB71" i="1"/>
  <c r="L57" i="1"/>
  <c r="W55" i="1"/>
  <c r="W54" i="1"/>
  <c r="L55" i="1"/>
  <c r="AB90" i="1" l="1"/>
  <c r="Q61" i="1"/>
  <c r="Y4" i="2"/>
  <c r="X4" i="2"/>
  <c r="AC4" i="2" s="1"/>
  <c r="W4" i="2"/>
  <c r="AB4" i="2" s="1"/>
  <c r="U4" i="2"/>
  <c r="AA4" i="2" s="1"/>
  <c r="T4" i="2"/>
  <c r="Z4" i="2" s="1"/>
  <c r="S4" i="2"/>
  <c r="R4" i="2"/>
  <c r="Q4" i="2"/>
  <c r="P4" i="2"/>
  <c r="O4" i="2"/>
  <c r="N4" i="2"/>
  <c r="L4" i="2" l="1"/>
  <c r="M4" i="2"/>
  <c r="K4" i="2"/>
  <c r="J4" i="2"/>
  <c r="I4" i="2"/>
  <c r="H4" i="2"/>
  <c r="R55" i="1"/>
  <c r="R54" i="1"/>
  <c r="L54" i="1"/>
  <c r="AD4" i="2" l="1"/>
  <c r="F4" i="2"/>
  <c r="G4" i="2" s="1"/>
  <c r="E4" i="2"/>
  <c r="D4" i="2"/>
  <c r="C4" i="2" s="1"/>
  <c r="B4" i="2"/>
  <c r="A4" i="2"/>
  <c r="Q60" i="1" l="1"/>
  <c r="AE4" i="2" s="1"/>
  <c r="Q62" i="1" l="1"/>
  <c r="AH4" i="2" l="1"/>
  <c r="K19" i="1"/>
</calcChain>
</file>

<file path=xl/sharedStrings.xml><?xml version="1.0" encoding="utf-8"?>
<sst xmlns="http://schemas.openxmlformats.org/spreadsheetml/2006/main" count="413" uniqueCount="323">
  <si>
    <t>　　雲南市事業復活支援金交付申請書</t>
  </si>
  <si>
    <t>記</t>
  </si>
  <si>
    <t>別紙１</t>
  </si>
  <si>
    <t>対象期間</t>
  </si>
  <si>
    <t>令和３年１１月～令和４年３月</t>
  </si>
  <si>
    <t>平成３０年１１月～平成３１年３月</t>
  </si>
  <si>
    <t>令和元年１１月～令和２年３月</t>
  </si>
  <si>
    <t>令和２年１１月～令和３年３月</t>
  </si>
  <si>
    <t>別紙２</t>
  </si>
  <si>
    <t>算定基礎情報根拠資料</t>
  </si>
  <si>
    <r>
      <t>≪対象月情報≫</t>
    </r>
    <r>
      <rPr>
        <sz val="11"/>
        <color rgb="FF000000"/>
        <rFont val="ＭＳ 明朝"/>
        <family val="1"/>
        <charset val="128"/>
      </rPr>
      <t>（令和３年１１月～令和４年３月）</t>
    </r>
  </si>
  <si>
    <t>（Ａ）対象月の事業収入</t>
  </si>
  <si>
    <t>年</t>
  </si>
  <si>
    <t>月</t>
  </si>
  <si>
    <t>１１月</t>
  </si>
  <si>
    <t>１２月</t>
  </si>
  <si>
    <t>※対象期間の事業収入には営業時間の時短要請等に応じ、受給した時短要請等の協力金も含めてください。受給した月ではなく要請に応じた各月ごとの相当額を事業収入に含めてください。（受給見込みも含む）</t>
  </si>
  <si>
    <t>≪基準月情報≫</t>
  </si>
  <si>
    <t>（Ｂ）令和２年１１月～令和３年３月の事業収入及び減少率</t>
  </si>
  <si>
    <t>（Ｃ）令和元年１１月～令和２年３月の事業収入及び減少率</t>
  </si>
  <si>
    <t>（Ｄ）平成３０年１１月～平成３１年３月の事業収入及び減少率</t>
  </si>
  <si>
    <r>
      <t>※基準月の事業収入には給付金・補助金等（持続化給付金、家賃支援給付金、一時支援金、月次支援金等）は</t>
    </r>
    <r>
      <rPr>
        <u/>
        <sz val="11"/>
        <color rgb="FF000000"/>
        <rFont val="ＭＳ 明朝"/>
        <family val="1"/>
        <charset val="128"/>
      </rPr>
      <t>含みません</t>
    </r>
    <r>
      <rPr>
        <sz val="11"/>
        <color rgb="FF000000"/>
        <rFont val="ＭＳ 明朝"/>
        <family val="1"/>
        <charset val="128"/>
      </rPr>
      <t>ので収入に含まれている場合は差し引いてください。</t>
    </r>
  </si>
  <si>
    <t xml:space="preserve"> 雲南市事業復活支援金交付要綱第６条の規定に基づき支援金の交付を下記のとおり申請します。</t>
    <phoneticPr fontId="5"/>
  </si>
  <si>
    <t>　また、申請にあたり、新型コロナウイルス感染症の影響により、事業収入が減少していること、事業復活支援金の未受給等の交付要件を満たしていること、及び今後も事業を継続していく意思のあることを併せて宣誓いたします。</t>
    <rPh sb="71" eb="72">
      <t>オヨ</t>
    </rPh>
    <phoneticPr fontId="5"/>
  </si>
  <si>
    <t>円</t>
    <rPh sb="0" eb="1">
      <t>エン</t>
    </rPh>
    <phoneticPr fontId="5"/>
  </si>
  <si>
    <t>２　申請者情報</t>
    <phoneticPr fontId="5"/>
  </si>
  <si>
    <t>様式第１号（第６条関係）</t>
    <phoneticPr fontId="5"/>
  </si>
  <si>
    <t>年</t>
    <rPh sb="0" eb="1">
      <t>ネン</t>
    </rPh>
    <phoneticPr fontId="5"/>
  </si>
  <si>
    <t>月</t>
    <rPh sb="0" eb="1">
      <t>ガツ</t>
    </rPh>
    <phoneticPr fontId="5"/>
  </si>
  <si>
    <t>雲南市長</t>
  </si>
  <si>
    <t>様</t>
  </si>
  <si>
    <t>法人名又は商号</t>
    <phoneticPr fontId="5"/>
  </si>
  <si>
    <t>代 表 者 氏 名</t>
    <phoneticPr fontId="5"/>
  </si>
  <si>
    <t>(個人の場合は自宅住所:</t>
    <rPh sb="1" eb="3">
      <t>コジン</t>
    </rPh>
    <rPh sb="4" eb="6">
      <t>バアイ</t>
    </rPh>
    <rPh sb="7" eb="11">
      <t>ジタクジュウショ</t>
    </rPh>
    <phoneticPr fontId="5"/>
  </si>
  <si>
    <t>）</t>
    <phoneticPr fontId="5"/>
  </si>
  <si>
    <t>住所又は所在地</t>
    <phoneticPr fontId="5"/>
  </si>
  <si>
    <t>〒</t>
    <phoneticPr fontId="5"/>
  </si>
  <si>
    <t>－</t>
    <phoneticPr fontId="5"/>
  </si>
  <si>
    <t>１　支援金申請額</t>
    <phoneticPr fontId="5"/>
  </si>
  <si>
    <t>金</t>
    <rPh sb="0" eb="1">
      <t>キン</t>
    </rPh>
    <phoneticPr fontId="5"/>
  </si>
  <si>
    <t>法人・個人</t>
    <rPh sb="0" eb="2">
      <t>ホウジン</t>
    </rPh>
    <rPh sb="3" eb="5">
      <t>コジン</t>
    </rPh>
    <phoneticPr fontId="5"/>
  </si>
  <si>
    <t>創業年月日</t>
    <rPh sb="0" eb="5">
      <t>ソウギョウネンガッピ</t>
    </rPh>
    <phoneticPr fontId="5"/>
  </si>
  <si>
    <t>主な事業の業種</t>
    <rPh sb="0" eb="1">
      <t>オモ</t>
    </rPh>
    <rPh sb="2" eb="4">
      <t>ジギョウ</t>
    </rPh>
    <rPh sb="5" eb="7">
      <t>ギョウシュ</t>
    </rPh>
    <phoneticPr fontId="5"/>
  </si>
  <si>
    <t>事業所の
店舗名</t>
    <rPh sb="0" eb="3">
      <t>ジギョウショ</t>
    </rPh>
    <rPh sb="5" eb="8">
      <t>テンポメイ</t>
    </rPh>
    <phoneticPr fontId="5"/>
  </si>
  <si>
    <t>担当者氏名</t>
    <rPh sb="0" eb="3">
      <t>タントウシャ</t>
    </rPh>
    <rPh sb="3" eb="5">
      <t>シメイ</t>
    </rPh>
    <phoneticPr fontId="5"/>
  </si>
  <si>
    <t>役員数</t>
    <rPh sb="0" eb="3">
      <t>ヤクインスウ</t>
    </rPh>
    <phoneticPr fontId="5"/>
  </si>
  <si>
    <t>従業員数</t>
    <rPh sb="0" eb="4">
      <t>ジュウギョウインスウ</t>
    </rPh>
    <phoneticPr fontId="5"/>
  </si>
  <si>
    <t>TEL</t>
    <phoneticPr fontId="5"/>
  </si>
  <si>
    <t>Email</t>
    <phoneticPr fontId="5"/>
  </si>
  <si>
    <t>法人の場合
資本金額</t>
    <rPh sb="0" eb="2">
      <t>ホウジン</t>
    </rPh>
    <rPh sb="3" eb="5">
      <t>バアイ</t>
    </rPh>
    <rPh sb="6" eb="10">
      <t>シホンキンガク</t>
    </rPh>
    <phoneticPr fontId="5"/>
  </si>
  <si>
    <t>事業所の
市内所在地</t>
    <rPh sb="0" eb="3">
      <t>ジギョウショ</t>
    </rPh>
    <rPh sb="5" eb="10">
      <t>シナイショザイチ</t>
    </rPh>
    <phoneticPr fontId="5"/>
  </si>
  <si>
    <t>担当者連絡先</t>
    <rPh sb="0" eb="3">
      <t>タントウシャ</t>
    </rPh>
    <rPh sb="3" eb="6">
      <t>レンラクサキ</t>
    </rPh>
    <phoneticPr fontId="5"/>
  </si>
  <si>
    <t>人</t>
    <rPh sb="0" eb="1">
      <t>ニン</t>
    </rPh>
    <phoneticPr fontId="5"/>
  </si>
  <si>
    <t>３　添付書類</t>
    <phoneticPr fontId="5"/>
  </si>
  <si>
    <t>(1)</t>
    <phoneticPr fontId="5"/>
  </si>
  <si>
    <t>(2)</t>
  </si>
  <si>
    <t>(3)</t>
  </si>
  <si>
    <t>(4)</t>
  </si>
  <si>
    <t>(5)</t>
  </si>
  <si>
    <t>対象月の事業収入
※基準月と比較して事業収入が２０％以上減少した月</t>
    <phoneticPr fontId="5"/>
  </si>
  <si>
    <t>年</t>
    <rPh sb="0" eb="1">
      <t>ネン</t>
    </rPh>
    <phoneticPr fontId="5"/>
  </si>
  <si>
    <t>月</t>
    <rPh sb="0" eb="1">
      <t>ガツ</t>
    </rPh>
    <phoneticPr fontId="5"/>
  </si>
  <si>
    <t>基準期間
※基準期間は「年月欄」左の空欄にチェックを入れてください</t>
    <phoneticPr fontId="5"/>
  </si>
  <si>
    <t>円</t>
    <rPh sb="0" eb="1">
      <t>エン</t>
    </rPh>
    <phoneticPr fontId="5"/>
  </si>
  <si>
    <t>基準月の事業収入等
※対象月と同月になります</t>
    <phoneticPr fontId="5"/>
  </si>
  <si>
    <t>法人の場合は基準月を含む事業年度の事業収入額</t>
    <phoneticPr fontId="5"/>
  </si>
  <si>
    <t>対象月・売上</t>
    <rPh sb="0" eb="3">
      <t>タイショウヅキ</t>
    </rPh>
    <rPh sb="4" eb="6">
      <t>ウリアゲ</t>
    </rPh>
    <phoneticPr fontId="5"/>
  </si>
  <si>
    <t>基準月・売上げ</t>
    <rPh sb="0" eb="3">
      <t>キジュンヅキ</t>
    </rPh>
    <rPh sb="4" eb="6">
      <t>ウリア</t>
    </rPh>
    <phoneticPr fontId="5"/>
  </si>
  <si>
    <t>減少率（20％以上）
※対象月と同月になります</t>
    <rPh sb="0" eb="3">
      <t>ゲンショウリツ</t>
    </rPh>
    <rPh sb="7" eb="9">
      <t>イジョウ</t>
    </rPh>
    <phoneticPr fontId="5"/>
  </si>
  <si>
    <t>※（基準月売上－対象月売上）÷基準月売上×100</t>
    <phoneticPr fontId="5"/>
  </si>
  <si>
    <t>％（小数点第１位以下切捨て）</t>
    <rPh sb="2" eb="5">
      <t>ショウスウテン</t>
    </rPh>
    <rPh sb="5" eb="6">
      <t>ダイ</t>
    </rPh>
    <rPh sb="7" eb="8">
      <t>イ</t>
    </rPh>
    <rPh sb="8" eb="10">
      <t>イカ</t>
    </rPh>
    <rPh sb="10" eb="11">
      <t>キ</t>
    </rPh>
    <rPh sb="11" eb="12">
      <t>ス</t>
    </rPh>
    <phoneticPr fontId="5"/>
  </si>
  <si>
    <t>（１）対象月の売上×５</t>
    <phoneticPr fontId="5"/>
  </si>
  <si>
    <t>（２）基準期間の売上
（イで選択した基準期間の売上高）</t>
    <phoneticPr fontId="5"/>
  </si>
  <si>
    <t>（３）売上差額（（２）－（１））</t>
    <phoneticPr fontId="5"/>
  </si>
  <si>
    <t>支給額
※（３）と上限額を比較してどちらか低いほう</t>
    <phoneticPr fontId="5"/>
  </si>
  <si>
    <t>売上</t>
    <phoneticPr fontId="5"/>
  </si>
  <si>
    <t>令和３年</t>
    <rPh sb="0" eb="2">
      <t>レイワ</t>
    </rPh>
    <rPh sb="3" eb="4">
      <t>ネン</t>
    </rPh>
    <phoneticPr fontId="5"/>
  </si>
  <si>
    <t>令和４年</t>
    <rPh sb="0" eb="2">
      <t>レイワ</t>
    </rPh>
    <rPh sb="3" eb="4">
      <t>ネン</t>
    </rPh>
    <phoneticPr fontId="5"/>
  </si>
  <si>
    <t>合計</t>
    <rPh sb="0" eb="2">
      <t>ゴウケイ</t>
    </rPh>
    <phoneticPr fontId="5"/>
  </si>
  <si>
    <t>１月</t>
    <phoneticPr fontId="5"/>
  </si>
  <si>
    <t>①</t>
    <phoneticPr fontId="5"/>
  </si>
  <si>
    <t>令和２年</t>
    <rPh sb="0" eb="2">
      <t>レイワ</t>
    </rPh>
    <rPh sb="3" eb="4">
      <t>ネン</t>
    </rPh>
    <phoneticPr fontId="5"/>
  </si>
  <si>
    <t>減少率</t>
    <rPh sb="0" eb="3">
      <t>ゲンショウリツ</t>
    </rPh>
    <phoneticPr fontId="5"/>
  </si>
  <si>
    <t>％</t>
    <phoneticPr fontId="5"/>
  </si>
  <si>
    <t>減少率算定【(Ｂ)同月】－【(Ａ)同月】÷【(Ｂ)同月】×100(小数点第１位切り捨て)</t>
    <phoneticPr fontId="5"/>
  </si>
  <si>
    <t>②</t>
    <phoneticPr fontId="5"/>
  </si>
  <si>
    <t>減少率算定【(Ｃ)同月】－【(Ａ)同月】÷【(Ｃ)同月】×100(小数点第１位切り捨て)</t>
    <phoneticPr fontId="5"/>
  </si>
  <si>
    <t>減少率算定【(Ｄ)同月】－【(Ａ)同月】÷【(Ｄ)同月】×100(小数点第１位切り捨て)</t>
    <phoneticPr fontId="5"/>
  </si>
  <si>
    <t>代表者
氏名</t>
    <rPh sb="0" eb="3">
      <t>ダイヒョウシャ</t>
    </rPh>
    <rPh sb="4" eb="6">
      <t>シメイ</t>
    </rPh>
    <phoneticPr fontId="1"/>
  </si>
  <si>
    <t>地区</t>
  </si>
  <si>
    <t>住所</t>
    <rPh sb="0" eb="2">
      <t>ジュウショ</t>
    </rPh>
    <phoneticPr fontId="1"/>
  </si>
  <si>
    <t>〒</t>
  </si>
  <si>
    <t>業種</t>
    <rPh sb="0" eb="2">
      <t>ギョウシュ</t>
    </rPh>
    <phoneticPr fontId="1"/>
  </si>
  <si>
    <t>分類番号</t>
    <rPh sb="0" eb="2">
      <t>ブンルイ</t>
    </rPh>
    <rPh sb="2" eb="4">
      <t>バンゴウ</t>
    </rPh>
    <phoneticPr fontId="1"/>
  </si>
  <si>
    <t>0200</t>
  </si>
  <si>
    <t>鉱業、採石業、砂利採取業</t>
  </si>
  <si>
    <t>0500</t>
  </si>
  <si>
    <t>0600</t>
  </si>
  <si>
    <t>0700</t>
  </si>
  <si>
    <t>設備工事業</t>
  </si>
  <si>
    <t>0800</t>
  </si>
  <si>
    <t>0900</t>
  </si>
  <si>
    <t>1000</t>
  </si>
  <si>
    <t>木材・木製品製造業（家具を除く）</t>
  </si>
  <si>
    <t>1200</t>
  </si>
  <si>
    <t>1300</t>
  </si>
  <si>
    <t>パルプ・紙・紙加工品製造業</t>
  </si>
  <si>
    <t>1400</t>
  </si>
  <si>
    <t>1500</t>
  </si>
  <si>
    <t>化学工業</t>
  </si>
  <si>
    <t>1600</t>
  </si>
  <si>
    <t>石油製品・石炭製品製造業</t>
  </si>
  <si>
    <t>1700</t>
  </si>
  <si>
    <t>プラスチック製品製造業（家具・装備品等を除く）</t>
  </si>
  <si>
    <t>1800</t>
  </si>
  <si>
    <t>ゴム製品製造業</t>
  </si>
  <si>
    <t>1900</t>
  </si>
  <si>
    <t>なめし革・同製品・毛皮製造業</t>
  </si>
  <si>
    <t>2000</t>
  </si>
  <si>
    <t>窯業・土石製品製造業</t>
  </si>
  <si>
    <t>2100</t>
  </si>
  <si>
    <t>鉄鋼業</t>
  </si>
  <si>
    <t>2200</t>
  </si>
  <si>
    <t>非鉄金属製造業</t>
  </si>
  <si>
    <t>2300</t>
  </si>
  <si>
    <t>2400</t>
  </si>
  <si>
    <t>はん用機械器具製造業</t>
  </si>
  <si>
    <t>2500</t>
  </si>
  <si>
    <t>2600</t>
  </si>
  <si>
    <t>業務用機械器具製造業</t>
  </si>
  <si>
    <t>2700</t>
  </si>
  <si>
    <t>電子部品・デバイス・電子回路製造業</t>
  </si>
  <si>
    <t>2800</t>
  </si>
  <si>
    <t>電気機械器具製造業</t>
  </si>
  <si>
    <t>2900</t>
  </si>
  <si>
    <t>情報通信機械器具製造業</t>
  </si>
  <si>
    <t>3000</t>
  </si>
  <si>
    <t>輸送用機械器具製造業</t>
  </si>
  <si>
    <t>3100</t>
  </si>
  <si>
    <t>3200</t>
  </si>
  <si>
    <t>電気業</t>
  </si>
  <si>
    <t>3300</t>
  </si>
  <si>
    <t>ガス業</t>
  </si>
  <si>
    <t>3400</t>
  </si>
  <si>
    <t>熱供給業</t>
  </si>
  <si>
    <t>3500</t>
  </si>
  <si>
    <t>水道業</t>
  </si>
  <si>
    <t>3600</t>
  </si>
  <si>
    <t>通信業</t>
  </si>
  <si>
    <t>3700</t>
  </si>
  <si>
    <t>放送業</t>
  </si>
  <si>
    <t>3800</t>
  </si>
  <si>
    <t>情報サービス業</t>
  </si>
  <si>
    <t>3900</t>
  </si>
  <si>
    <t>インターネット附随サービス業</t>
  </si>
  <si>
    <t>4000</t>
  </si>
  <si>
    <t>映像・音声・文字情報制作業</t>
  </si>
  <si>
    <t>4100</t>
  </si>
  <si>
    <t>鉄道業</t>
  </si>
  <si>
    <t>4200</t>
  </si>
  <si>
    <t>4300</t>
  </si>
  <si>
    <t>道路貨物運送業</t>
  </si>
  <si>
    <t>4400</t>
  </si>
  <si>
    <t>水運業</t>
  </si>
  <si>
    <t>4500</t>
  </si>
  <si>
    <t>航空運輸業</t>
  </si>
  <si>
    <t>4600</t>
  </si>
  <si>
    <t>倉庫業</t>
  </si>
  <si>
    <t>4700</t>
  </si>
  <si>
    <t>運輸に附帯するサービス業</t>
  </si>
  <si>
    <t>4800</t>
  </si>
  <si>
    <t>郵便業（信書便事業を含む）</t>
  </si>
  <si>
    <t>4900</t>
  </si>
  <si>
    <t>各種商品卸売業</t>
  </si>
  <si>
    <t>5000</t>
  </si>
  <si>
    <t>繊維・衣服等卸売業</t>
  </si>
  <si>
    <t>5100</t>
  </si>
  <si>
    <t>5200</t>
  </si>
  <si>
    <t>5300</t>
  </si>
  <si>
    <t>機械器具卸売業</t>
  </si>
  <si>
    <t>5400</t>
  </si>
  <si>
    <t>その他の卸売業</t>
  </si>
  <si>
    <t>5500</t>
  </si>
  <si>
    <t>各種商品小売業</t>
  </si>
  <si>
    <t>5600</t>
  </si>
  <si>
    <t>織物・衣服・身の回り品小売業</t>
  </si>
  <si>
    <t>5700</t>
  </si>
  <si>
    <t>飲食料品小売業</t>
  </si>
  <si>
    <t>5800</t>
  </si>
  <si>
    <t>5900</t>
  </si>
  <si>
    <t>6000</t>
  </si>
  <si>
    <t>6100</t>
  </si>
  <si>
    <t>保険業（保険媒介代理業及び保険サービス業に限る）</t>
  </si>
  <si>
    <t>6700</t>
  </si>
  <si>
    <t>不動産取引業（土地売買業のうち、投機を目的とするものを除く）</t>
  </si>
  <si>
    <t>6800</t>
  </si>
  <si>
    <t>不動産賃貸業・管理業</t>
  </si>
  <si>
    <t>6900</t>
  </si>
  <si>
    <t>物品賃貸業</t>
  </si>
  <si>
    <t>7000</t>
  </si>
  <si>
    <t>学術・開発研究機関</t>
  </si>
  <si>
    <t>7100</t>
  </si>
  <si>
    <t>専門サービス業（他に分類されないもの）</t>
  </si>
  <si>
    <t>7200</t>
  </si>
  <si>
    <t>広告業</t>
  </si>
  <si>
    <t>7300</t>
  </si>
  <si>
    <t>7400</t>
  </si>
  <si>
    <t>7500</t>
  </si>
  <si>
    <t>飲食店</t>
  </si>
  <si>
    <t>7600</t>
  </si>
  <si>
    <t>持ち帰り・配達飲食サービス業</t>
  </si>
  <si>
    <t>7700</t>
  </si>
  <si>
    <t>洗濯・理容・美容・浴場業</t>
  </si>
  <si>
    <t>7800</t>
  </si>
  <si>
    <t>その他の生活関連サービス業</t>
  </si>
  <si>
    <t>7900</t>
  </si>
  <si>
    <t>8000</t>
  </si>
  <si>
    <t>学校教育</t>
  </si>
  <si>
    <t>8100</t>
  </si>
  <si>
    <t>その他の教育、学習支援業</t>
  </si>
  <si>
    <t>8200</t>
  </si>
  <si>
    <t>医療業</t>
  </si>
  <si>
    <t>8300</t>
  </si>
  <si>
    <t>保健衛生</t>
  </si>
  <si>
    <t>8400</t>
  </si>
  <si>
    <t>社会保険・社会福祉・介護事業</t>
  </si>
  <si>
    <t>8500</t>
  </si>
  <si>
    <t>郵便局（郵便局受託業に限る）</t>
  </si>
  <si>
    <t>8600</t>
  </si>
  <si>
    <t>協同組合（他に分類されないもの）</t>
  </si>
  <si>
    <t>8700</t>
  </si>
  <si>
    <t>廃棄物処理業</t>
  </si>
  <si>
    <t>8800</t>
  </si>
  <si>
    <t>自動車整備業</t>
  </si>
  <si>
    <t>8900</t>
  </si>
  <si>
    <t>機械等修理業（自動車修理業及び衣服修理業等を除く）</t>
  </si>
  <si>
    <t>9000</t>
  </si>
  <si>
    <t>職業紹介・労働者派遣業</t>
  </si>
  <si>
    <t>9100</t>
  </si>
  <si>
    <t>その他の事業サービス業（集金業及び取立業（公共料金又はこれに準ずるものに係るものを除く）を除く）</t>
  </si>
  <si>
    <t>9200</t>
  </si>
  <si>
    <t>その他のサービス業（人工ふ卵設備を有し、鶏卵の人工ふ化を行う養鶏業及びふ卵業、園芸サービス業並びに家畜貸付業を含む）</t>
  </si>
  <si>
    <t>9500</t>
  </si>
  <si>
    <t>指定業種</t>
    <rPh sb="0" eb="2">
      <t>シテイ</t>
    </rPh>
    <rPh sb="2" eb="4">
      <t>ギョウシュ</t>
    </rPh>
    <phoneticPr fontId="5"/>
  </si>
  <si>
    <t>分類番号</t>
    <rPh sb="0" eb="2">
      <t>ブンルイ</t>
    </rPh>
    <rPh sb="2" eb="4">
      <t>バンゴウ</t>
    </rPh>
    <phoneticPr fontId="5"/>
  </si>
  <si>
    <t>農業</t>
    <rPh sb="0" eb="2">
      <t>ノウギョウ</t>
    </rPh>
    <phoneticPr fontId="5"/>
  </si>
  <si>
    <t>0100</t>
    <phoneticPr fontId="5"/>
  </si>
  <si>
    <t>林業</t>
    <phoneticPr fontId="5"/>
  </si>
  <si>
    <t>総合工事業</t>
    <phoneticPr fontId="5"/>
  </si>
  <si>
    <t>職別工事業（設備工事業を除く）</t>
    <phoneticPr fontId="5"/>
  </si>
  <si>
    <t>食料品製造業</t>
    <phoneticPr fontId="5"/>
  </si>
  <si>
    <t>飲料・たばこ・飼料製造業</t>
    <phoneticPr fontId="5"/>
  </si>
  <si>
    <t>繊維工業</t>
    <phoneticPr fontId="5"/>
  </si>
  <si>
    <t>家具・装備品製造業</t>
    <phoneticPr fontId="5"/>
  </si>
  <si>
    <t>印刷・同関連業</t>
    <phoneticPr fontId="5"/>
  </si>
  <si>
    <t>金属製品製造業</t>
    <phoneticPr fontId="5"/>
  </si>
  <si>
    <t>生産用機械器具製造業</t>
    <phoneticPr fontId="5"/>
  </si>
  <si>
    <t>その他の製造業（製造加工設備を有する製薪炭業、薪請負製造業、炭焼請負業及び炭賃焼業、養殖から加工までを一貫作業として行う真珠養殖業並びにてい鉄修理業を含む）</t>
    <phoneticPr fontId="5"/>
  </si>
  <si>
    <t>道路旅客運送業</t>
    <phoneticPr fontId="5"/>
  </si>
  <si>
    <t>飲食料品卸売業</t>
    <phoneticPr fontId="5"/>
  </si>
  <si>
    <t>建築材料、鉱物・金属材料等卸売業</t>
    <phoneticPr fontId="5"/>
  </si>
  <si>
    <t>機械器具小売業</t>
    <phoneticPr fontId="5"/>
  </si>
  <si>
    <t>その他の小売業</t>
    <phoneticPr fontId="5"/>
  </si>
  <si>
    <t>無店舗小売業</t>
    <phoneticPr fontId="5"/>
  </si>
  <si>
    <t>技術サービス業（他に分類されないもの）</t>
    <phoneticPr fontId="5"/>
  </si>
  <si>
    <t>宿泊業</t>
    <phoneticPr fontId="5"/>
  </si>
  <si>
    <t>娯楽業</t>
    <phoneticPr fontId="5"/>
  </si>
  <si>
    <t>申請者及び屋号</t>
    <rPh sb="0" eb="2">
      <t>シンセイ</t>
    </rPh>
    <rPh sb="2" eb="3">
      <t>シャ</t>
    </rPh>
    <rPh sb="3" eb="4">
      <t>オヨ</t>
    </rPh>
    <rPh sb="5" eb="7">
      <t>ヤゴウ</t>
    </rPh>
    <phoneticPr fontId="1"/>
  </si>
  <si>
    <t>申請者情報</t>
    <rPh sb="0" eb="3">
      <t>シンセイシャ</t>
    </rPh>
    <rPh sb="3" eb="5">
      <t>ジョウホウ</t>
    </rPh>
    <phoneticPr fontId="5"/>
  </si>
  <si>
    <t>法人or個人</t>
    <rPh sb="0" eb="2">
      <t>ホウジン</t>
    </rPh>
    <rPh sb="4" eb="6">
      <t>コジン</t>
    </rPh>
    <phoneticPr fontId="5"/>
  </si>
  <si>
    <t>役員数</t>
    <rPh sb="0" eb="2">
      <t>ヤクイン</t>
    </rPh>
    <rPh sb="2" eb="3">
      <t>スウ</t>
    </rPh>
    <phoneticPr fontId="5"/>
  </si>
  <si>
    <t>創業年月日</t>
    <rPh sb="0" eb="2">
      <t>ソウギョウ</t>
    </rPh>
    <rPh sb="2" eb="5">
      <t>ネンガッピ</t>
    </rPh>
    <phoneticPr fontId="5"/>
  </si>
  <si>
    <t>従業員数</t>
    <rPh sb="0" eb="3">
      <t>ジュウギョウイン</t>
    </rPh>
    <rPh sb="3" eb="4">
      <t>スウ</t>
    </rPh>
    <phoneticPr fontId="5"/>
  </si>
  <si>
    <t>法人の場合資本金額</t>
    <rPh sb="0" eb="2">
      <t>ホウジン</t>
    </rPh>
    <rPh sb="3" eb="5">
      <t>バアイ</t>
    </rPh>
    <rPh sb="5" eb="7">
      <t>シホン</t>
    </rPh>
    <rPh sb="7" eb="9">
      <t>キンガク</t>
    </rPh>
    <phoneticPr fontId="5"/>
  </si>
  <si>
    <t>事業所の店舗名</t>
    <rPh sb="0" eb="3">
      <t>ジギョウショ</t>
    </rPh>
    <rPh sb="4" eb="6">
      <t>テンポ</t>
    </rPh>
    <rPh sb="6" eb="7">
      <t>メイ</t>
    </rPh>
    <phoneticPr fontId="5"/>
  </si>
  <si>
    <t>事業所の市内所在地</t>
    <rPh sb="0" eb="3">
      <t>ジギョウショ</t>
    </rPh>
    <rPh sb="4" eb="6">
      <t>シナイ</t>
    </rPh>
    <rPh sb="6" eb="9">
      <t>ショザイチ</t>
    </rPh>
    <phoneticPr fontId="5"/>
  </si>
  <si>
    <t>担当者氏名</t>
    <phoneticPr fontId="5"/>
  </si>
  <si>
    <t>担当者連絡先ＴＥＬ</t>
    <phoneticPr fontId="5"/>
  </si>
  <si>
    <t>担当者連絡先ＭＡＩＬ</t>
    <phoneticPr fontId="5"/>
  </si>
  <si>
    <t>１　新型コロナウイルス感染症拡大による売上減少の理由</t>
    <phoneticPr fontId="5"/>
  </si>
  <si>
    <t>売上減少の理由</t>
    <rPh sb="0" eb="2">
      <t>ウリアゲ</t>
    </rPh>
    <rPh sb="2" eb="4">
      <t>ゲンショウ</t>
    </rPh>
    <rPh sb="5" eb="7">
      <t>リユウ</t>
    </rPh>
    <phoneticPr fontId="5"/>
  </si>
  <si>
    <t>対象年月</t>
    <rPh sb="0" eb="2">
      <t>タイショウ</t>
    </rPh>
    <rPh sb="2" eb="3">
      <t>トシ</t>
    </rPh>
    <rPh sb="3" eb="4">
      <t>ツキ</t>
    </rPh>
    <phoneticPr fontId="5"/>
  </si>
  <si>
    <t>金額</t>
    <rPh sb="0" eb="2">
      <t>キンガク</t>
    </rPh>
    <phoneticPr fontId="5"/>
  </si>
  <si>
    <t>基準期間</t>
    <rPh sb="0" eb="2">
      <t>キジュン</t>
    </rPh>
    <rPh sb="2" eb="4">
      <t>キカン</t>
    </rPh>
    <phoneticPr fontId="5"/>
  </si>
  <si>
    <t>基準年月</t>
    <rPh sb="0" eb="2">
      <t>キジュン</t>
    </rPh>
    <rPh sb="2" eb="4">
      <t>ネンゲツ</t>
    </rPh>
    <phoneticPr fontId="5"/>
  </si>
  <si>
    <t>対象年月</t>
    <rPh sb="0" eb="2">
      <t>タイショウ</t>
    </rPh>
    <rPh sb="2" eb="4">
      <t>ネンゲツ</t>
    </rPh>
    <phoneticPr fontId="5"/>
  </si>
  <si>
    <t>売上</t>
    <rPh sb="0" eb="2">
      <t>ウリアゲ</t>
    </rPh>
    <phoneticPr fontId="5"/>
  </si>
  <si>
    <t>対象月の売上×５</t>
    <phoneticPr fontId="5"/>
  </si>
  <si>
    <t>売上差額</t>
    <phoneticPr fontId="5"/>
  </si>
  <si>
    <t>支給額</t>
    <rPh sb="0" eb="2">
      <t>シキュウ</t>
    </rPh>
    <rPh sb="2" eb="3">
      <t>ガク</t>
    </rPh>
    <phoneticPr fontId="5"/>
  </si>
  <si>
    <t>基礎情報</t>
    <rPh sb="0" eb="2">
      <t>キソ</t>
    </rPh>
    <rPh sb="2" eb="4">
      <t>ジョウホウ</t>
    </rPh>
    <phoneticPr fontId="5"/>
  </si>
  <si>
    <t>２　算定基礎情報</t>
    <phoneticPr fontId="5"/>
  </si>
  <si>
    <t>２　算定基礎情報</t>
    <phoneticPr fontId="5"/>
  </si>
  <si>
    <t>基準期間の売上</t>
    <rPh sb="0" eb="2">
      <t>キジュン</t>
    </rPh>
    <rPh sb="2" eb="4">
      <t>キカン</t>
    </rPh>
    <rPh sb="5" eb="7">
      <t>ウリアゲ</t>
    </rPh>
    <phoneticPr fontId="5"/>
  </si>
  <si>
    <t>１　新型コロナウイルス感染症拡大による売上減少の理由</t>
    <phoneticPr fontId="5"/>
  </si>
  <si>
    <t>ア：対象期間の売上等情報</t>
    <phoneticPr fontId="5"/>
  </si>
  <si>
    <t>ア：対象期間の売上等情報</t>
    <phoneticPr fontId="5"/>
  </si>
  <si>
    <t>イ：基準期間の売上等情報</t>
    <phoneticPr fontId="5"/>
  </si>
  <si>
    <t>イ：基準期間の売上等情報</t>
    <phoneticPr fontId="5"/>
  </si>
  <si>
    <t>ウ：売上高比較情報</t>
    <phoneticPr fontId="5"/>
  </si>
  <si>
    <t>ウ：売上高比較情報</t>
    <phoneticPr fontId="5"/>
  </si>
  <si>
    <t>エ：支援金算定情報</t>
    <phoneticPr fontId="5"/>
  </si>
  <si>
    <t>エ：支援金算定情報</t>
    <phoneticPr fontId="5"/>
  </si>
  <si>
    <t>主な事業の業種</t>
    <phoneticPr fontId="5"/>
  </si>
  <si>
    <t>基準月の事業収入等</t>
    <rPh sb="0" eb="2">
      <t>キジュン</t>
    </rPh>
    <rPh sb="2" eb="3">
      <t>ツキ</t>
    </rPh>
    <rPh sb="4" eb="6">
      <t>ジギョウ</t>
    </rPh>
    <rPh sb="6" eb="8">
      <t>シュウニュウ</t>
    </rPh>
    <rPh sb="8" eb="9">
      <t>トウ</t>
    </rPh>
    <phoneticPr fontId="5"/>
  </si>
  <si>
    <t>※法人の場合
基準月を含む事業年度の事業収入額</t>
    <rPh sb="1" eb="3">
      <t>ホウジン</t>
    </rPh>
    <rPh sb="4" eb="6">
      <t>バアイ</t>
    </rPh>
    <phoneticPr fontId="5"/>
  </si>
  <si>
    <t>　　　年　　　月　　　日</t>
    <rPh sb="3" eb="4">
      <t>ネン</t>
    </rPh>
    <rPh sb="7" eb="8">
      <t>ツキ</t>
    </rPh>
    <rPh sb="11" eb="12">
      <t>ニチ</t>
    </rPh>
    <phoneticPr fontId="5"/>
  </si>
  <si>
    <t>２月</t>
    <phoneticPr fontId="5"/>
  </si>
  <si>
    <t xml:space="preserve"> 個人事業者の場合：平成３０年から令和３年の確定申告書類（決算書等含む）等の写し、および令和４年１月から３月の月別の売上が確認できる書類（売上台帳等の写し、売上高等確認資料）</t>
    <phoneticPr fontId="5"/>
  </si>
  <si>
    <t>法人の場合：平成３０年１１月を含む事業年度から直近の事業年度の確定申告書類（決算書等含む）等の写し、および直近の決算月から令和４年３月の月別の売上が確認できる書類（売上台帳等の写し、売上高等確認資料）</t>
    <phoneticPr fontId="5"/>
  </si>
  <si>
    <t>中小法人等の方は履歴事項全部証明書の写し、個人事業者等の方は本人確認書類の写し</t>
    <phoneticPr fontId="5"/>
  </si>
  <si>
    <t>店舗、事業所の市内での所在が分かる書類（事業許可書、事業者のパンフ、履歴事項全部証明書等の写し）</t>
    <phoneticPr fontId="5"/>
  </si>
  <si>
    <t>振込口座の通帳の写し</t>
    <phoneticPr fontId="5"/>
  </si>
  <si>
    <t>年　　　　月</t>
    <rPh sb="0" eb="1">
      <t>ネン</t>
    </rPh>
    <rPh sb="5" eb="6">
      <t>ツキ</t>
    </rPh>
    <phoneticPr fontId="5"/>
  </si>
  <si>
    <t>３月</t>
    <phoneticPr fontId="5"/>
  </si>
  <si>
    <t>②－①</t>
    <phoneticPr fontId="5"/>
  </si>
  <si>
    <t>令和元年</t>
    <rPh sb="0" eb="2">
      <t>レイワ</t>
    </rPh>
    <rPh sb="2" eb="3">
      <t>モト</t>
    </rPh>
    <rPh sb="3" eb="4">
      <t>ネン</t>
    </rPh>
    <phoneticPr fontId="5"/>
  </si>
  <si>
    <t>③</t>
    <phoneticPr fontId="5"/>
  </si>
  <si>
    <t>③－①</t>
    <phoneticPr fontId="5"/>
  </si>
  <si>
    <t>平成３０年</t>
    <rPh sb="0" eb="2">
      <t>ヘイセイ</t>
    </rPh>
    <rPh sb="4" eb="5">
      <t>ネン</t>
    </rPh>
    <phoneticPr fontId="5"/>
  </si>
  <si>
    <t>平成３１年</t>
    <rPh sb="0" eb="2">
      <t>ヘイセイ</t>
    </rPh>
    <rPh sb="4" eb="5">
      <t>ネン</t>
    </rPh>
    <phoneticPr fontId="5"/>
  </si>
  <si>
    <t>④</t>
    <phoneticPr fontId="5"/>
  </si>
  <si>
    <t>④－①</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</si>
</sst>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_ "/>
    <numFmt numFmtId="178" formatCode="#,##0_ "/>
  </numFmts>
  <fonts count="14" x14ac:knownFonts="1">
    <font>
      <sz val="11"/>
      <color theme="1"/>
      <name val="游ゴシック"/>
      <family val="2"/>
      <charset val="128"/>
      <scheme val="minor"/>
    </font>
    <font>
      <sz val="11"/>
      <color rgb="FF000000"/>
      <name val="ＭＳ 明朝"/>
      <family val="1"/>
      <charset val="128"/>
    </font>
    <font>
      <sz val="11"/>
      <name val="ＭＳ 明朝"/>
      <family val="1"/>
      <charset val="128"/>
    </font>
    <font>
      <b/>
      <sz val="11"/>
      <color rgb="FF000000"/>
      <name val="ＭＳ 明朝"/>
      <family val="1"/>
      <charset val="128"/>
    </font>
    <font>
      <u/>
      <sz val="11"/>
      <color rgb="FF000000"/>
      <name val="ＭＳ 明朝"/>
      <family val="1"/>
      <charset val="128"/>
    </font>
    <font>
      <sz val="6"/>
      <name val="游ゴシック"/>
      <family val="2"/>
      <charset val="128"/>
      <scheme val="minor"/>
    </font>
    <font>
      <sz val="11"/>
      <color theme="1"/>
      <name val="ＭＳ 明朝"/>
      <family val="1"/>
      <charset val="128"/>
    </font>
    <font>
      <sz val="9"/>
      <color theme="1"/>
      <name val="ＭＳ 明朝"/>
      <family val="1"/>
      <charset val="128"/>
    </font>
    <font>
      <sz val="14"/>
      <color rgb="FF000000"/>
      <name val="ＭＳ 明朝"/>
      <family val="1"/>
      <charset val="128"/>
    </font>
    <font>
      <sz val="11"/>
      <color theme="1"/>
      <name val="游ゴシック"/>
      <family val="2"/>
      <charset val="128"/>
      <scheme val="minor"/>
    </font>
    <font>
      <sz val="10"/>
      <color theme="1"/>
      <name val="ＭＳ 明朝"/>
      <family val="1"/>
      <charset val="128"/>
    </font>
    <font>
      <u/>
      <sz val="11"/>
      <color theme="10"/>
      <name val="游ゴシック"/>
      <family val="2"/>
      <charset val="128"/>
      <scheme val="minor"/>
    </font>
    <font>
      <b/>
      <sz val="11"/>
      <color theme="1"/>
      <name val="游ゴシック"/>
      <family val="3"/>
      <charset val="128"/>
      <scheme val="minor"/>
    </font>
    <font>
      <b/>
      <sz val="11"/>
      <color theme="0"/>
      <name val="游ゴシック"/>
      <family val="3"/>
      <charset val="128"/>
      <scheme val="minor"/>
    </font>
  </fonts>
  <fills count="10">
    <fill>
      <patternFill patternType="none"/>
    </fill>
    <fill>
      <patternFill patternType="gray125"/>
    </fill>
    <fill>
      <patternFill patternType="solid">
        <fgColor rgb="FFFFFFE6"/>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49998474074526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9"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167">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left" vertical="center" indent="2"/>
    </xf>
    <xf numFmtId="0" fontId="1" fillId="0" borderId="0" xfId="0" applyFont="1" applyAlignment="1">
      <alignment horizontal="left" vertical="center" indent="15"/>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6" fillId="0" borderId="0" xfId="0" applyFont="1">
      <alignment vertical="center"/>
    </xf>
    <xf numFmtId="0" fontId="6" fillId="0" borderId="0" xfId="0" applyFont="1" applyAlignment="1">
      <alignment horizontal="center" vertical="center"/>
    </xf>
    <xf numFmtId="0" fontId="1"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0" fillId="0" borderId="0" xfId="0" applyAlignment="1">
      <alignment horizontal="left" vertical="center" wrapText="1"/>
    </xf>
    <xf numFmtId="0" fontId="7" fillId="0" borderId="0" xfId="0" applyFont="1" applyAlignment="1">
      <alignment vertical="center"/>
    </xf>
    <xf numFmtId="0" fontId="0" fillId="0" borderId="4" xfId="0" applyBorder="1">
      <alignment vertical="center"/>
    </xf>
    <xf numFmtId="0" fontId="2"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horizontal="justify" vertical="center" wrapText="1"/>
    </xf>
    <xf numFmtId="0" fontId="1" fillId="0" borderId="5" xfId="0" applyFont="1" applyBorder="1" applyAlignment="1">
      <alignment vertical="center" wrapText="1"/>
    </xf>
    <xf numFmtId="0" fontId="0" fillId="0" borderId="5" xfId="0" applyBorder="1">
      <alignment vertical="center"/>
    </xf>
    <xf numFmtId="0" fontId="0" fillId="0" borderId="4" xfId="0" applyBorder="1" applyAlignment="1">
      <alignment vertical="center"/>
    </xf>
    <xf numFmtId="0" fontId="1" fillId="0" borderId="0" xfId="0" applyFont="1" applyBorder="1" applyAlignment="1">
      <alignment horizontal="justify" vertical="center" wrapText="1"/>
    </xf>
    <xf numFmtId="0" fontId="1" fillId="0" borderId="0" xfId="0" applyFont="1" applyBorder="1" applyAlignment="1">
      <alignment horizontal="left" vertical="center" wrapText="1"/>
    </xf>
    <xf numFmtId="0" fontId="0" fillId="0" borderId="0" xfId="0" applyBorder="1" applyAlignment="1">
      <alignment vertical="center"/>
    </xf>
    <xf numFmtId="0" fontId="1" fillId="0" borderId="10" xfId="0" applyFont="1" applyBorder="1" applyAlignment="1">
      <alignment vertical="center" wrapText="1"/>
    </xf>
    <xf numFmtId="178" fontId="1" fillId="0" borderId="6" xfId="0" applyNumberFormat="1" applyFont="1" applyBorder="1" applyAlignment="1">
      <alignment horizontal="center" vertical="center" shrinkToFit="1"/>
    </xf>
    <xf numFmtId="0" fontId="1" fillId="0" borderId="0" xfId="0" applyFont="1" applyBorder="1" applyAlignment="1">
      <alignment horizontal="left" vertical="center"/>
    </xf>
    <xf numFmtId="0" fontId="1" fillId="0" borderId="0" xfId="0" applyFont="1" applyBorder="1">
      <alignment vertical="center"/>
    </xf>
    <xf numFmtId="0" fontId="0" fillId="0" borderId="0" xfId="0" applyBorder="1">
      <alignment vertical="center"/>
    </xf>
    <xf numFmtId="0" fontId="3" fillId="0" borderId="0" xfId="0" applyFont="1" applyBorder="1">
      <alignment vertical="center"/>
    </xf>
    <xf numFmtId="0" fontId="0" fillId="0" borderId="1" xfId="0" applyBorder="1">
      <alignment vertical="center"/>
    </xf>
    <xf numFmtId="49" fontId="0" fillId="0" borderId="0" xfId="0" applyNumberFormat="1">
      <alignment vertical="center"/>
    </xf>
    <xf numFmtId="49" fontId="0" fillId="0" borderId="0" xfId="0" applyNumberFormat="1" applyAlignment="1">
      <alignment horizontal="left" vertical="center"/>
    </xf>
    <xf numFmtId="0" fontId="0" fillId="0" borderId="11" xfId="0" applyBorder="1">
      <alignment vertical="center"/>
    </xf>
    <xf numFmtId="0" fontId="12" fillId="6" borderId="1" xfId="0" applyFont="1" applyFill="1" applyBorder="1" applyAlignment="1">
      <alignment horizontal="center" vertical="center"/>
    </xf>
    <xf numFmtId="0" fontId="12" fillId="5"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1" fillId="0" borderId="3" xfId="0" applyFont="1" applyFill="1" applyBorder="1" applyAlignment="1">
      <alignment vertical="center" wrapText="1"/>
    </xf>
    <xf numFmtId="0" fontId="0" fillId="0" borderId="0" xfId="0" applyAlignment="1" applyProtection="1">
      <alignmen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0" fillId="0" borderId="7" xfId="0" applyBorder="1">
      <alignment vertical="center"/>
    </xf>
    <xf numFmtId="0" fontId="0" fillId="0" borderId="5" xfId="0" applyBorder="1" applyAlignment="1">
      <alignment vertical="center"/>
    </xf>
    <xf numFmtId="0" fontId="0" fillId="0" borderId="7" xfId="0" applyBorder="1" applyAlignment="1">
      <alignment vertical="center"/>
    </xf>
    <xf numFmtId="178" fontId="1" fillId="0" borderId="8" xfId="0" applyNumberFormat="1" applyFont="1" applyBorder="1" applyAlignment="1">
      <alignment horizontal="right" vertical="center" shrinkToFit="1"/>
    </xf>
    <xf numFmtId="178" fontId="1" fillId="0" borderId="9" xfId="0" applyNumberFormat="1" applyFont="1" applyBorder="1" applyAlignment="1">
      <alignment horizontal="right" vertical="center" shrinkToFi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78" fontId="1" fillId="2" borderId="8" xfId="0" applyNumberFormat="1" applyFont="1" applyFill="1" applyBorder="1" applyAlignment="1" applyProtection="1">
      <alignment horizontal="right" vertical="center" shrinkToFit="1"/>
      <protection locked="0"/>
    </xf>
    <xf numFmtId="178" fontId="1" fillId="2" borderId="9" xfId="0" applyNumberFormat="1" applyFont="1" applyFill="1" applyBorder="1" applyAlignment="1" applyProtection="1">
      <alignment horizontal="right" vertical="center" shrinkToFit="1"/>
      <protection locked="0"/>
    </xf>
    <xf numFmtId="178" fontId="1" fillId="0" borderId="6" xfId="0" applyNumberFormat="1" applyFont="1" applyBorder="1" applyAlignment="1">
      <alignment horizontal="left" vertical="center" shrinkToFit="1"/>
    </xf>
    <xf numFmtId="178" fontId="1" fillId="0" borderId="5" xfId="0" applyNumberFormat="1" applyFont="1" applyBorder="1" applyAlignment="1">
      <alignment horizontal="left" vertical="center" shrinkToFit="1"/>
    </xf>
    <xf numFmtId="178" fontId="1" fillId="0" borderId="7" xfId="0" applyNumberFormat="1" applyFont="1" applyBorder="1" applyAlignment="1">
      <alignment horizontal="left" vertical="center" shrinkToFit="1"/>
    </xf>
    <xf numFmtId="0" fontId="1" fillId="0" borderId="0" xfId="0" applyFont="1" applyBorder="1" applyAlignment="1">
      <alignment horizontal="lef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0" xfId="0" applyFont="1" applyBorder="1" applyAlignment="1">
      <alignment horizontal="lef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Fill="1" applyBorder="1" applyAlignment="1">
      <alignment horizontal="center" vertical="center" wrapText="1"/>
    </xf>
    <xf numFmtId="177" fontId="8" fillId="0" borderId="8"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0" fontId="1" fillId="0" borderId="8"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0" fillId="0" borderId="0" xfId="0" applyNumberFormat="1" applyAlignment="1">
      <alignment horizontal="center" vertical="top"/>
    </xf>
    <xf numFmtId="0" fontId="6"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2" borderId="6"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11" fillId="2" borderId="1" xfId="2" applyFill="1" applyBorder="1" applyAlignment="1" applyProtection="1">
      <alignment horizontal="left" vertical="center" shrinkToFit="1"/>
      <protection locked="0"/>
    </xf>
    <xf numFmtId="0" fontId="6" fillId="2" borderId="1" xfId="0" applyFont="1" applyFill="1" applyBorder="1" applyAlignment="1" applyProtection="1">
      <alignment horizontal="left" vertical="center" shrinkToFi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3" fillId="0" borderId="1" xfId="0" applyFont="1" applyBorder="1" applyAlignment="1">
      <alignment horizontal="center" vertical="center" wrapText="1"/>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1" fillId="0" borderId="0" xfId="0" applyFont="1" applyAlignment="1">
      <alignment horizontal="left" vertical="center" wrapText="1"/>
    </xf>
    <xf numFmtId="0" fontId="0" fillId="2" borderId="0" xfId="0" applyFill="1" applyAlignment="1" applyProtection="1">
      <alignment horizontal="center" vertical="center"/>
      <protection locked="0"/>
    </xf>
    <xf numFmtId="0" fontId="6" fillId="0" borderId="0" xfId="0" applyFont="1" applyAlignment="1">
      <alignment horizontal="left" vertical="center" shrinkToFit="1"/>
    </xf>
    <xf numFmtId="0" fontId="1" fillId="0" borderId="0" xfId="0" applyFont="1" applyAlignment="1">
      <alignment horizontal="left" vertical="center" shrinkToFit="1"/>
    </xf>
    <xf numFmtId="176" fontId="0" fillId="2" borderId="2" xfId="0" applyNumberFormat="1" applyFill="1" applyBorder="1" applyAlignment="1" applyProtection="1">
      <alignment horizontal="right" vertical="center"/>
      <protection locked="0"/>
    </xf>
    <xf numFmtId="176" fontId="0" fillId="2" borderId="3" xfId="0" applyNumberFormat="1" applyFill="1" applyBorder="1" applyAlignment="1" applyProtection="1">
      <alignment horizontal="right" vertical="center"/>
      <protection locked="0"/>
    </xf>
    <xf numFmtId="0" fontId="1" fillId="0" borderId="0" xfId="0" applyFont="1" applyAlignment="1">
      <alignment horizontal="center" vertical="center"/>
    </xf>
    <xf numFmtId="0" fontId="6" fillId="0" borderId="0" xfId="0" applyFont="1" applyAlignment="1">
      <alignment horizontal="left" vertical="center" wrapText="1"/>
    </xf>
    <xf numFmtId="0" fontId="6" fillId="0" borderId="1" xfId="0" applyFont="1" applyBorder="1" applyAlignment="1">
      <alignment horizontal="center" vertical="center" shrinkToFit="1"/>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right" vertical="center"/>
      <protection locked="0"/>
    </xf>
    <xf numFmtId="0" fontId="6" fillId="2" borderId="3" xfId="0" applyFont="1" applyFill="1" applyBorder="1" applyAlignment="1" applyProtection="1">
      <alignment horizontal="right" vertical="center"/>
      <protection locked="0"/>
    </xf>
    <xf numFmtId="0" fontId="6" fillId="2" borderId="4" xfId="0" applyFont="1" applyFill="1" applyBorder="1" applyAlignment="1" applyProtection="1">
      <alignment horizontal="right" vertical="center"/>
      <protection locked="0"/>
    </xf>
    <xf numFmtId="0" fontId="6" fillId="2" borderId="0" xfId="0" applyFont="1" applyFill="1" applyAlignment="1" applyProtection="1">
      <alignment horizontal="center" vertical="center"/>
      <protection locked="0"/>
    </xf>
    <xf numFmtId="178" fontId="1" fillId="0" borderId="1" xfId="0" applyNumberFormat="1" applyFont="1" applyBorder="1" applyAlignment="1">
      <alignment horizontal="right" vertical="center" wrapText="1"/>
    </xf>
    <xf numFmtId="178" fontId="1" fillId="0" borderId="2" xfId="0" applyNumberFormat="1" applyFont="1" applyBorder="1" applyAlignment="1">
      <alignment horizontal="right" vertical="center" wrapText="1"/>
    </xf>
    <xf numFmtId="0" fontId="3"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left" vertical="center"/>
    </xf>
    <xf numFmtId="0" fontId="0" fillId="2" borderId="1" xfId="0" applyFill="1" applyBorder="1" applyAlignment="1" applyProtection="1">
      <alignment horizontal="center" vertical="center"/>
      <protection locked="0"/>
    </xf>
    <xf numFmtId="0" fontId="1" fillId="0" borderId="1" xfId="0" applyFont="1" applyBorder="1" applyAlignment="1">
      <alignment horizontal="left" vertical="top" wrapText="1"/>
    </xf>
    <xf numFmtId="178" fontId="6" fillId="0" borderId="0" xfId="0" applyNumberFormat="1" applyFont="1" applyAlignment="1">
      <alignment horizontal="right" vertical="center"/>
    </xf>
    <xf numFmtId="0" fontId="6" fillId="0" borderId="0" xfId="0" applyFont="1" applyAlignment="1">
      <alignment horizontal="right" vertical="center"/>
    </xf>
    <xf numFmtId="38" fontId="6" fillId="2" borderId="2" xfId="1" applyFont="1" applyFill="1" applyBorder="1" applyAlignment="1" applyProtection="1">
      <alignment horizontal="right" vertical="center"/>
      <protection locked="0"/>
    </xf>
    <xf numFmtId="38" fontId="6" fillId="2" borderId="3" xfId="1" applyFont="1" applyFill="1" applyBorder="1" applyAlignment="1" applyProtection="1">
      <alignment horizontal="right" vertical="center"/>
      <protection locked="0"/>
    </xf>
    <xf numFmtId="0" fontId="6" fillId="0" borderId="0" xfId="0" applyFont="1" applyAlignment="1">
      <alignment horizontal="center" vertical="center"/>
    </xf>
    <xf numFmtId="0" fontId="1" fillId="0" borderId="0" xfId="0" applyFont="1" applyBorder="1" applyAlignment="1">
      <alignment horizontal="left" vertical="center" wrapText="1"/>
    </xf>
    <xf numFmtId="176" fontId="1" fillId="0" borderId="1" xfId="0" applyNumberFormat="1" applyFont="1" applyBorder="1" applyAlignment="1">
      <alignment horizontal="right" vertical="center" wrapText="1"/>
    </xf>
    <xf numFmtId="176" fontId="1" fillId="0" borderId="2" xfId="0" applyNumberFormat="1" applyFont="1" applyBorder="1" applyAlignment="1">
      <alignment horizontal="right" vertical="center" wrapText="1"/>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9" borderId="1"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4"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4" xfId="0" applyFont="1" applyFill="1" applyBorder="1" applyAlignment="1">
      <alignment horizontal="center" vertical="center"/>
    </xf>
    <xf numFmtId="0" fontId="12" fillId="6" borderId="1" xfId="0" applyFont="1" applyFill="1" applyBorder="1" applyAlignment="1">
      <alignment horizontal="center" vertical="center"/>
    </xf>
    <xf numFmtId="0" fontId="12" fillId="5" borderId="1"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1" xfId="0" applyFont="1" applyFill="1" applyBorder="1" applyAlignment="1">
      <alignment horizontal="center" vertical="center"/>
    </xf>
    <xf numFmtId="0" fontId="12" fillId="3" borderId="1"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E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3"/>
  <sheetViews>
    <sheetView tabSelected="1" workbookViewId="0">
      <selection activeCell="AS13" sqref="AS13"/>
    </sheetView>
  </sheetViews>
  <sheetFormatPr defaultRowHeight="18.75" x14ac:dyDescent="0.4"/>
  <cols>
    <col min="1" max="92" width="2.5" customWidth="1"/>
  </cols>
  <sheetData>
    <row r="1" spans="1:36" x14ac:dyDescent="0.4">
      <c r="A1" s="16"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row>
    <row r="2" spans="1:36" ht="15" customHeight="1" x14ac:dyDescent="0.4">
      <c r="A2" s="1"/>
    </row>
    <row r="3" spans="1:36" x14ac:dyDescent="0.4">
      <c r="A3" s="2"/>
      <c r="V3" s="137" t="s">
        <v>306</v>
      </c>
      <c r="W3" s="137"/>
      <c r="X3" s="137"/>
      <c r="Y3" s="137"/>
      <c r="Z3" s="137"/>
      <c r="AA3" s="137"/>
      <c r="AB3" s="137"/>
      <c r="AC3" s="137"/>
      <c r="AD3" s="137"/>
      <c r="AE3" s="137"/>
      <c r="AJ3" s="8"/>
    </row>
    <row r="4" spans="1:36" ht="15" customHeight="1" x14ac:dyDescent="0.4">
      <c r="A4" s="1"/>
    </row>
    <row r="5" spans="1:36" x14ac:dyDescent="0.4">
      <c r="A5" s="3"/>
      <c r="B5" s="8" t="s">
        <v>29</v>
      </c>
      <c r="C5" s="8"/>
      <c r="D5" s="8"/>
      <c r="E5" s="8"/>
      <c r="F5" s="149"/>
      <c r="G5" s="149"/>
      <c r="H5" s="149"/>
      <c r="I5" s="149"/>
      <c r="J5" s="149"/>
      <c r="K5" s="8" t="s">
        <v>30</v>
      </c>
    </row>
    <row r="6" spans="1:36" x14ac:dyDescent="0.4">
      <c r="A6" s="3"/>
      <c r="B6" s="8"/>
      <c r="C6" s="8"/>
      <c r="D6" s="8"/>
      <c r="E6" s="8"/>
      <c r="F6" s="9"/>
      <c r="G6" s="9"/>
      <c r="H6" s="9"/>
      <c r="I6" s="9"/>
      <c r="J6" s="9"/>
      <c r="K6" s="8"/>
      <c r="O6" s="121" t="s">
        <v>35</v>
      </c>
      <c r="P6" s="121"/>
      <c r="Q6" s="121"/>
      <c r="R6" s="121"/>
      <c r="S6" s="121"/>
      <c r="T6" s="121"/>
      <c r="U6" t="s">
        <v>36</v>
      </c>
      <c r="V6" s="120"/>
      <c r="W6" s="120"/>
      <c r="X6" s="120"/>
      <c r="Y6" s="46" t="s">
        <v>37</v>
      </c>
      <c r="Z6" s="120"/>
      <c r="AA6" s="120"/>
      <c r="AB6" s="120"/>
      <c r="AC6" s="120"/>
      <c r="AD6" s="11"/>
    </row>
    <row r="7" spans="1:36" ht="20.25" customHeight="1" x14ac:dyDescent="0.4">
      <c r="A7" s="4"/>
      <c r="U7" s="120"/>
      <c r="V7" s="120"/>
      <c r="W7" s="120"/>
      <c r="X7" s="120"/>
      <c r="Y7" s="120"/>
      <c r="Z7" s="120"/>
      <c r="AA7" s="120"/>
      <c r="AB7" s="120"/>
      <c r="AC7" s="120"/>
      <c r="AD7" s="120"/>
      <c r="AE7" s="120"/>
      <c r="AF7" s="120"/>
      <c r="AG7" s="11"/>
      <c r="AH7" s="11"/>
      <c r="AI7" s="11"/>
    </row>
    <row r="8" spans="1:36" x14ac:dyDescent="0.4">
      <c r="O8" s="122" t="s">
        <v>31</v>
      </c>
      <c r="P8" s="122"/>
      <c r="Q8" s="122"/>
      <c r="R8" s="122"/>
      <c r="S8" s="122"/>
      <c r="T8" s="122"/>
      <c r="U8" s="120"/>
      <c r="V8" s="120"/>
      <c r="W8" s="120"/>
      <c r="X8" s="120"/>
      <c r="Y8" s="120"/>
      <c r="Z8" s="120"/>
      <c r="AA8" s="120"/>
      <c r="AB8" s="120"/>
      <c r="AC8" s="120"/>
      <c r="AD8" s="120"/>
      <c r="AE8" s="120"/>
      <c r="AF8" s="120"/>
      <c r="AG8" s="11"/>
      <c r="AH8" s="11"/>
      <c r="AI8" s="11"/>
    </row>
    <row r="9" spans="1:36" x14ac:dyDescent="0.4">
      <c r="O9" s="122" t="s">
        <v>32</v>
      </c>
      <c r="P9" s="122"/>
      <c r="Q9" s="122"/>
      <c r="R9" s="122"/>
      <c r="S9" s="122"/>
      <c r="T9" s="122"/>
      <c r="U9" s="120"/>
      <c r="V9" s="120"/>
      <c r="W9" s="120"/>
      <c r="X9" s="120"/>
      <c r="Y9" s="120"/>
      <c r="Z9" s="120"/>
      <c r="AA9" s="120"/>
      <c r="AB9" s="120"/>
      <c r="AC9" s="120"/>
      <c r="AD9" s="120"/>
      <c r="AE9" s="120"/>
      <c r="AF9" s="120"/>
      <c r="AG9" s="11"/>
      <c r="AH9" s="11"/>
      <c r="AI9" s="11"/>
    </row>
    <row r="10" spans="1:36" x14ac:dyDescent="0.4">
      <c r="A10" s="1"/>
      <c r="O10" s="121" t="s">
        <v>33</v>
      </c>
      <c r="P10" s="121"/>
      <c r="Q10" s="121"/>
      <c r="R10" s="121"/>
      <c r="S10" s="121"/>
      <c r="T10" s="121"/>
      <c r="U10" s="121"/>
      <c r="V10" s="120"/>
      <c r="W10" s="120"/>
      <c r="X10" s="120"/>
      <c r="Y10" s="120"/>
      <c r="Z10" s="120"/>
      <c r="AA10" s="120"/>
      <c r="AB10" s="120"/>
      <c r="AC10" s="120"/>
      <c r="AD10" s="120"/>
      <c r="AE10" s="120"/>
      <c r="AF10" s="14" t="s">
        <v>34</v>
      </c>
      <c r="AG10" s="11"/>
      <c r="AH10" s="11"/>
    </row>
    <row r="11" spans="1:36" ht="15" customHeight="1" x14ac:dyDescent="0.4">
      <c r="A11" s="1"/>
    </row>
    <row r="12" spans="1:36" x14ac:dyDescent="0.4">
      <c r="A12" s="125" t="s">
        <v>0</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0"/>
      <c r="AH12" s="10"/>
      <c r="AI12" s="10"/>
      <c r="AJ12" s="10"/>
    </row>
    <row r="13" spans="1:36" ht="15" customHeight="1" x14ac:dyDescent="0.4">
      <c r="A13" s="1"/>
    </row>
    <row r="14" spans="1:36" s="13" customFormat="1" ht="30" customHeight="1" x14ac:dyDescent="0.4">
      <c r="A14" s="119" t="s">
        <v>22</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7"/>
      <c r="AH14" s="7"/>
      <c r="AI14" s="7"/>
      <c r="AJ14" s="7"/>
    </row>
    <row r="15" spans="1:36" s="5" customFormat="1" ht="44.25" customHeight="1" x14ac:dyDescent="0.4">
      <c r="A15" s="119" t="s">
        <v>23</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6"/>
      <c r="AH15" s="6"/>
      <c r="AI15" s="6"/>
      <c r="AJ15" s="6"/>
    </row>
    <row r="16" spans="1:36" ht="15" customHeight="1" x14ac:dyDescent="0.4">
      <c r="A16" s="1"/>
    </row>
    <row r="17" spans="1:36" x14ac:dyDescent="0.4">
      <c r="A17" s="125" t="s">
        <v>1</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0"/>
      <c r="AH17" s="10"/>
      <c r="AI17" s="10"/>
      <c r="AJ17" s="10"/>
    </row>
    <row r="18" spans="1:36" ht="15" customHeight="1" x14ac:dyDescent="0.4">
      <c r="A18" s="1"/>
    </row>
    <row r="19" spans="1:36" x14ac:dyDescent="0.4">
      <c r="A19" s="142" t="s">
        <v>38</v>
      </c>
      <c r="B19" s="142"/>
      <c r="C19" s="142"/>
      <c r="D19" s="142"/>
      <c r="E19" s="142"/>
      <c r="F19" s="142"/>
      <c r="G19" s="142"/>
      <c r="H19" s="142"/>
      <c r="I19" s="142"/>
      <c r="J19" s="12" t="s">
        <v>39</v>
      </c>
      <c r="K19" s="145" t="e">
        <f>Q63</f>
        <v>#DIV/0!</v>
      </c>
      <c r="L19" s="146"/>
      <c r="M19" s="146"/>
      <c r="N19" s="146"/>
      <c r="O19" s="146"/>
      <c r="P19" s="146"/>
      <c r="Q19" s="146"/>
      <c r="R19" s="146"/>
      <c r="S19" s="8" t="s">
        <v>24</v>
      </c>
      <c r="T19" s="8"/>
    </row>
    <row r="20" spans="1:36" ht="15" customHeight="1" x14ac:dyDescent="0.4">
      <c r="A20" s="8"/>
      <c r="B20" s="8"/>
      <c r="C20" s="8"/>
      <c r="D20" s="8"/>
      <c r="E20" s="8"/>
      <c r="F20" s="8"/>
      <c r="G20" s="8"/>
      <c r="H20" s="8"/>
      <c r="I20" s="8"/>
      <c r="J20" s="8"/>
      <c r="K20" s="8"/>
      <c r="L20" s="8"/>
      <c r="M20" s="8"/>
      <c r="N20" s="8"/>
      <c r="O20" s="8"/>
      <c r="P20" s="8"/>
      <c r="Q20" s="8"/>
      <c r="R20" s="8"/>
      <c r="S20" s="8"/>
      <c r="T20" s="8"/>
    </row>
    <row r="21" spans="1:36" x14ac:dyDescent="0.4">
      <c r="A21" s="142" t="s">
        <v>25</v>
      </c>
      <c r="B21" s="142"/>
      <c r="C21" s="142"/>
      <c r="D21" s="142"/>
      <c r="E21" s="142"/>
      <c r="F21" s="142"/>
      <c r="G21" s="142"/>
      <c r="H21" s="8"/>
      <c r="I21" s="8"/>
      <c r="J21" s="8"/>
      <c r="K21" s="8"/>
      <c r="L21" s="8"/>
      <c r="M21" s="8"/>
      <c r="N21" s="8"/>
      <c r="O21" s="8"/>
      <c r="P21" s="8"/>
      <c r="Q21" s="8"/>
      <c r="R21" s="8"/>
      <c r="S21" s="8"/>
      <c r="T21" s="8"/>
    </row>
    <row r="22" spans="1:36" ht="28.5" customHeight="1" x14ac:dyDescent="0.4">
      <c r="B22" s="8"/>
      <c r="C22" s="8"/>
      <c r="D22" s="94" t="s">
        <v>40</v>
      </c>
      <c r="E22" s="94"/>
      <c r="F22" s="94"/>
      <c r="G22" s="94"/>
      <c r="H22" s="94"/>
      <c r="I22" s="128"/>
      <c r="J22" s="129"/>
      <c r="K22" s="129"/>
      <c r="L22" s="129"/>
      <c r="M22" s="129"/>
      <c r="N22" s="129"/>
      <c r="O22" s="129"/>
      <c r="P22" s="129"/>
      <c r="Q22" s="130"/>
      <c r="R22" s="95" t="s">
        <v>45</v>
      </c>
      <c r="S22" s="95"/>
      <c r="T22" s="95"/>
      <c r="U22" s="95"/>
      <c r="V22" s="95"/>
      <c r="W22" s="134"/>
      <c r="X22" s="135"/>
      <c r="Y22" s="135"/>
      <c r="Z22" s="135"/>
      <c r="AA22" s="135"/>
      <c r="AB22" s="135"/>
      <c r="AC22" s="135"/>
      <c r="AD22" s="135"/>
      <c r="AE22" s="15" t="s">
        <v>52</v>
      </c>
    </row>
    <row r="23" spans="1:36" ht="28.5" customHeight="1" x14ac:dyDescent="0.4">
      <c r="D23" s="94" t="s">
        <v>41</v>
      </c>
      <c r="E23" s="94"/>
      <c r="F23" s="94"/>
      <c r="G23" s="94"/>
      <c r="H23" s="94"/>
      <c r="I23" s="134" t="s">
        <v>313</v>
      </c>
      <c r="J23" s="135"/>
      <c r="K23" s="135"/>
      <c r="L23" s="135"/>
      <c r="M23" s="135"/>
      <c r="N23" s="135"/>
      <c r="O23" s="135"/>
      <c r="P23" s="135"/>
      <c r="Q23" s="136"/>
      <c r="R23" s="95" t="s">
        <v>46</v>
      </c>
      <c r="S23" s="95"/>
      <c r="T23" s="95"/>
      <c r="U23" s="95"/>
      <c r="V23" s="95"/>
      <c r="W23" s="134"/>
      <c r="X23" s="135"/>
      <c r="Y23" s="135"/>
      <c r="Z23" s="135"/>
      <c r="AA23" s="135"/>
      <c r="AB23" s="135"/>
      <c r="AC23" s="135"/>
      <c r="AD23" s="135"/>
      <c r="AE23" s="15" t="s">
        <v>52</v>
      </c>
    </row>
    <row r="24" spans="1:36" ht="40.5" customHeight="1" x14ac:dyDescent="0.4">
      <c r="D24" s="94" t="s">
        <v>42</v>
      </c>
      <c r="E24" s="94"/>
      <c r="F24" s="94"/>
      <c r="G24" s="94"/>
      <c r="H24" s="94"/>
      <c r="I24" s="131"/>
      <c r="J24" s="132"/>
      <c r="K24" s="132"/>
      <c r="L24" s="132"/>
      <c r="M24" s="132"/>
      <c r="N24" s="132"/>
      <c r="O24" s="132"/>
      <c r="P24" s="132"/>
      <c r="Q24" s="133"/>
      <c r="R24" s="94" t="s">
        <v>49</v>
      </c>
      <c r="S24" s="95"/>
      <c r="T24" s="95"/>
      <c r="U24" s="95"/>
      <c r="V24" s="95"/>
      <c r="W24" s="147"/>
      <c r="X24" s="148"/>
      <c r="Y24" s="148"/>
      <c r="Z24" s="148"/>
      <c r="AA24" s="148"/>
      <c r="AB24" s="148"/>
      <c r="AC24" s="148"/>
      <c r="AD24" s="148"/>
      <c r="AE24" s="15" t="s">
        <v>63</v>
      </c>
    </row>
    <row r="25" spans="1:36" ht="28.5" customHeight="1" x14ac:dyDescent="0.4">
      <c r="D25" s="94" t="s">
        <v>43</v>
      </c>
      <c r="E25" s="94"/>
      <c r="F25" s="94"/>
      <c r="G25" s="94"/>
      <c r="H25" s="94"/>
      <c r="I25" s="102"/>
      <c r="J25" s="103"/>
      <c r="K25" s="103"/>
      <c r="L25" s="103"/>
      <c r="M25" s="103"/>
      <c r="N25" s="103"/>
      <c r="O25" s="103"/>
      <c r="P25" s="103"/>
      <c r="Q25" s="104"/>
      <c r="R25" s="94" t="s">
        <v>50</v>
      </c>
      <c r="S25" s="95"/>
      <c r="T25" s="95"/>
      <c r="U25" s="95"/>
      <c r="V25" s="95"/>
      <c r="W25" s="116"/>
      <c r="X25" s="117"/>
      <c r="Y25" s="117"/>
      <c r="Z25" s="117"/>
      <c r="AA25" s="117"/>
      <c r="AB25" s="117"/>
      <c r="AC25" s="117"/>
      <c r="AD25" s="117"/>
      <c r="AE25" s="118"/>
    </row>
    <row r="26" spans="1:36" ht="21.75" customHeight="1" x14ac:dyDescent="0.4">
      <c r="D26" s="94" t="s">
        <v>44</v>
      </c>
      <c r="E26" s="94"/>
      <c r="F26" s="94"/>
      <c r="G26" s="94"/>
      <c r="H26" s="94"/>
      <c r="I26" s="96"/>
      <c r="J26" s="97"/>
      <c r="K26" s="97"/>
      <c r="L26" s="97"/>
      <c r="M26" s="97"/>
      <c r="N26" s="97"/>
      <c r="O26" s="97"/>
      <c r="P26" s="97"/>
      <c r="Q26" s="98"/>
      <c r="R26" s="127" t="s">
        <v>51</v>
      </c>
      <c r="S26" s="127"/>
      <c r="T26" s="127"/>
      <c r="U26" s="127"/>
      <c r="V26" s="127"/>
      <c r="W26" s="127" t="s">
        <v>47</v>
      </c>
      <c r="X26" s="127"/>
      <c r="Y26" s="106"/>
      <c r="Z26" s="106"/>
      <c r="AA26" s="106"/>
      <c r="AB26" s="106"/>
      <c r="AC26" s="106"/>
      <c r="AD26" s="106"/>
      <c r="AE26" s="106"/>
    </row>
    <row r="27" spans="1:36" ht="21.75" customHeight="1" x14ac:dyDescent="0.4">
      <c r="D27" s="94"/>
      <c r="E27" s="94"/>
      <c r="F27" s="94"/>
      <c r="G27" s="94"/>
      <c r="H27" s="94"/>
      <c r="I27" s="99"/>
      <c r="J27" s="100"/>
      <c r="K27" s="100"/>
      <c r="L27" s="100"/>
      <c r="M27" s="100"/>
      <c r="N27" s="100"/>
      <c r="O27" s="100"/>
      <c r="P27" s="100"/>
      <c r="Q27" s="101"/>
      <c r="R27" s="127"/>
      <c r="S27" s="127"/>
      <c r="T27" s="127"/>
      <c r="U27" s="127"/>
      <c r="V27" s="127"/>
      <c r="W27" s="127" t="s">
        <v>48</v>
      </c>
      <c r="X27" s="127"/>
      <c r="Y27" s="105"/>
      <c r="Z27" s="106"/>
      <c r="AA27" s="106"/>
      <c r="AB27" s="106"/>
      <c r="AC27" s="106"/>
      <c r="AD27" s="106"/>
      <c r="AE27" s="106"/>
    </row>
    <row r="28" spans="1:36" ht="15" customHeight="1" x14ac:dyDescent="0.4"/>
    <row r="29" spans="1:36" x14ac:dyDescent="0.4">
      <c r="A29" s="93" t="s">
        <v>53</v>
      </c>
      <c r="B29" s="93"/>
      <c r="C29" s="93"/>
      <c r="D29" s="93"/>
      <c r="E29" s="93"/>
      <c r="F29" s="93"/>
      <c r="G29" s="93"/>
    </row>
    <row r="30" spans="1:36" ht="40.5" customHeight="1" x14ac:dyDescent="0.4">
      <c r="A30" s="1"/>
      <c r="B30" s="92" t="s">
        <v>54</v>
      </c>
      <c r="C30" s="92"/>
      <c r="D30" s="119" t="s">
        <v>308</v>
      </c>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row>
    <row r="31" spans="1:36" ht="44.25" customHeight="1" x14ac:dyDescent="0.4">
      <c r="A31" s="1"/>
      <c r="B31" s="92" t="s">
        <v>55</v>
      </c>
      <c r="C31" s="92"/>
      <c r="D31" s="126" t="s">
        <v>309</v>
      </c>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row>
    <row r="32" spans="1:36" ht="14.25" customHeight="1" x14ac:dyDescent="0.4">
      <c r="B32" s="92" t="s">
        <v>56</v>
      </c>
      <c r="C32" s="92"/>
      <c r="D32" s="126" t="s">
        <v>310</v>
      </c>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row>
    <row r="33" spans="1:33" ht="30" customHeight="1" x14ac:dyDescent="0.4">
      <c r="A33" s="1"/>
      <c r="B33" s="92" t="s">
        <v>57</v>
      </c>
      <c r="C33" s="92"/>
      <c r="D33" s="126" t="s">
        <v>311</v>
      </c>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row>
    <row r="34" spans="1:33" x14ac:dyDescent="0.4">
      <c r="A34" s="1"/>
      <c r="B34" s="92" t="s">
        <v>58</v>
      </c>
      <c r="C34" s="92"/>
      <c r="D34" s="8" t="s">
        <v>312</v>
      </c>
    </row>
    <row r="35" spans="1:33" x14ac:dyDescent="0.4">
      <c r="A35" s="1"/>
    </row>
    <row r="36" spans="1:33" x14ac:dyDescent="0.4">
      <c r="A36" s="1" t="s">
        <v>2</v>
      </c>
    </row>
    <row r="37" spans="1:33" x14ac:dyDescent="0.4">
      <c r="A37" s="1" t="s">
        <v>279</v>
      </c>
    </row>
    <row r="38" spans="1:33" x14ac:dyDescent="0.4">
      <c r="A38" s="109"/>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1"/>
    </row>
    <row r="39" spans="1:33" x14ac:dyDescent="0.4">
      <c r="A39" s="112"/>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4"/>
    </row>
    <row r="40" spans="1:33" ht="14.25" customHeight="1" x14ac:dyDescent="0.4">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row>
    <row r="41" spans="1:33" x14ac:dyDescent="0.4">
      <c r="A41" s="1" t="s">
        <v>291</v>
      </c>
    </row>
    <row r="42" spans="1:33" ht="19.5" customHeight="1" x14ac:dyDescent="0.4">
      <c r="A42" s="115" t="s">
        <v>295</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row>
    <row r="43" spans="1:33" ht="38.25" customHeight="1" x14ac:dyDescent="0.4">
      <c r="A43" s="56" t="s">
        <v>3</v>
      </c>
      <c r="B43" s="56"/>
      <c r="C43" s="56"/>
      <c r="D43" s="56"/>
      <c r="E43" s="56"/>
      <c r="F43" s="56"/>
      <c r="G43" s="56"/>
      <c r="H43" s="56"/>
      <c r="I43" s="56"/>
      <c r="J43" s="56"/>
      <c r="K43" s="56"/>
      <c r="L43" s="56" t="s">
        <v>4</v>
      </c>
      <c r="M43" s="56"/>
      <c r="N43" s="56"/>
      <c r="O43" s="56"/>
      <c r="P43" s="56"/>
      <c r="Q43" s="56"/>
      <c r="R43" s="56"/>
      <c r="S43" s="56"/>
      <c r="T43" s="56"/>
      <c r="U43" s="56"/>
      <c r="V43" s="56"/>
      <c r="W43" s="56"/>
      <c r="X43" s="56"/>
      <c r="Y43" s="56"/>
      <c r="Z43" s="56"/>
      <c r="AA43" s="56"/>
      <c r="AB43" s="56"/>
      <c r="AC43" s="56"/>
      <c r="AD43" s="56"/>
      <c r="AE43" s="56"/>
      <c r="AF43" s="56"/>
    </row>
    <row r="44" spans="1:33" ht="38.25" customHeight="1" x14ac:dyDescent="0.4">
      <c r="A44" s="56" t="s">
        <v>59</v>
      </c>
      <c r="B44" s="56"/>
      <c r="C44" s="56"/>
      <c r="D44" s="56"/>
      <c r="E44" s="56"/>
      <c r="F44" s="56"/>
      <c r="G44" s="56"/>
      <c r="H44" s="56"/>
      <c r="I44" s="56"/>
      <c r="J44" s="56"/>
      <c r="K44" s="56"/>
      <c r="L44" s="107"/>
      <c r="M44" s="108"/>
      <c r="N44" s="108"/>
      <c r="O44" s="108"/>
      <c r="P44" s="108"/>
      <c r="Q44" s="19" t="s">
        <v>60</v>
      </c>
      <c r="R44" s="108"/>
      <c r="S44" s="108"/>
      <c r="T44" s="19" t="s">
        <v>61</v>
      </c>
      <c r="U44" s="19"/>
      <c r="V44" s="20"/>
      <c r="W44" s="123"/>
      <c r="X44" s="124"/>
      <c r="Y44" s="124"/>
      <c r="Z44" s="124"/>
      <c r="AA44" s="124"/>
      <c r="AB44" s="124"/>
      <c r="AC44" s="124"/>
      <c r="AD44" s="124"/>
      <c r="AE44" s="124"/>
      <c r="AF44" s="24" t="s">
        <v>24</v>
      </c>
      <c r="AG44" s="18"/>
    </row>
    <row r="45" spans="1:33" ht="14.25" customHeight="1" x14ac:dyDescent="0.4">
      <c r="A45" s="21"/>
      <c r="B45" s="22"/>
      <c r="C45" s="22"/>
      <c r="D45" s="22"/>
      <c r="E45" s="22"/>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18"/>
    </row>
    <row r="46" spans="1:33" ht="19.5" customHeight="1" x14ac:dyDescent="0.4">
      <c r="A46" s="115" t="s">
        <v>297</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row>
    <row r="47" spans="1:33" ht="22.5" customHeight="1" x14ac:dyDescent="0.4">
      <c r="A47" s="144" t="s">
        <v>62</v>
      </c>
      <c r="B47" s="144"/>
      <c r="C47" s="144"/>
      <c r="D47" s="144"/>
      <c r="E47" s="144"/>
      <c r="F47" s="144"/>
      <c r="G47" s="144"/>
      <c r="H47" s="144"/>
      <c r="I47" s="144"/>
      <c r="J47" s="144"/>
      <c r="K47" s="144"/>
      <c r="L47" s="143"/>
      <c r="M47" s="143"/>
      <c r="N47" s="56" t="s">
        <v>5</v>
      </c>
      <c r="O47" s="56"/>
      <c r="P47" s="56"/>
      <c r="Q47" s="56"/>
      <c r="R47" s="56"/>
      <c r="S47" s="56"/>
      <c r="T47" s="56"/>
      <c r="U47" s="56"/>
      <c r="V47" s="56"/>
      <c r="W47" s="56"/>
      <c r="X47" s="56"/>
      <c r="Y47" s="56"/>
      <c r="Z47" s="56"/>
      <c r="AA47" s="56"/>
      <c r="AB47" s="56"/>
      <c r="AC47" s="56"/>
      <c r="AD47" s="56"/>
      <c r="AE47" s="56"/>
      <c r="AF47" s="56"/>
    </row>
    <row r="48" spans="1:33" ht="22.5" customHeight="1" x14ac:dyDescent="0.4">
      <c r="A48" s="144"/>
      <c r="B48" s="144"/>
      <c r="C48" s="144"/>
      <c r="D48" s="144"/>
      <c r="E48" s="144"/>
      <c r="F48" s="144"/>
      <c r="G48" s="144"/>
      <c r="H48" s="144"/>
      <c r="I48" s="144"/>
      <c r="J48" s="144"/>
      <c r="K48" s="144"/>
      <c r="L48" s="143"/>
      <c r="M48" s="143"/>
      <c r="N48" s="56" t="s">
        <v>6</v>
      </c>
      <c r="O48" s="56"/>
      <c r="P48" s="56"/>
      <c r="Q48" s="56"/>
      <c r="R48" s="56"/>
      <c r="S48" s="56"/>
      <c r="T48" s="56"/>
      <c r="U48" s="56"/>
      <c r="V48" s="56"/>
      <c r="W48" s="56"/>
      <c r="X48" s="56"/>
      <c r="Y48" s="56"/>
      <c r="Z48" s="56"/>
      <c r="AA48" s="56"/>
      <c r="AB48" s="56"/>
      <c r="AC48" s="56"/>
      <c r="AD48" s="56"/>
      <c r="AE48" s="56"/>
      <c r="AF48" s="56"/>
    </row>
    <row r="49" spans="1:32" ht="22.5" customHeight="1" x14ac:dyDescent="0.4">
      <c r="A49" s="144"/>
      <c r="B49" s="144"/>
      <c r="C49" s="144"/>
      <c r="D49" s="144"/>
      <c r="E49" s="144"/>
      <c r="F49" s="144"/>
      <c r="G49" s="144"/>
      <c r="H49" s="144"/>
      <c r="I49" s="144"/>
      <c r="J49" s="144"/>
      <c r="K49" s="144"/>
      <c r="L49" s="143"/>
      <c r="M49" s="143"/>
      <c r="N49" s="56" t="s">
        <v>7</v>
      </c>
      <c r="O49" s="56"/>
      <c r="P49" s="56"/>
      <c r="Q49" s="56"/>
      <c r="R49" s="56"/>
      <c r="S49" s="56"/>
      <c r="T49" s="56"/>
      <c r="U49" s="56"/>
      <c r="V49" s="56"/>
      <c r="W49" s="56"/>
      <c r="X49" s="56"/>
      <c r="Y49" s="56"/>
      <c r="Z49" s="56"/>
      <c r="AA49" s="56"/>
      <c r="AB49" s="56"/>
      <c r="AC49" s="56"/>
      <c r="AD49" s="56"/>
      <c r="AE49" s="56"/>
      <c r="AF49" s="56"/>
    </row>
    <row r="50" spans="1:32" ht="33.75" customHeight="1" x14ac:dyDescent="0.4">
      <c r="A50" s="86" t="s">
        <v>64</v>
      </c>
      <c r="B50" s="87"/>
      <c r="C50" s="87"/>
      <c r="D50" s="87"/>
      <c r="E50" s="87"/>
      <c r="F50" s="87"/>
      <c r="G50" s="87"/>
      <c r="H50" s="87"/>
      <c r="I50" s="87"/>
      <c r="J50" s="87"/>
      <c r="K50" s="88"/>
      <c r="L50" s="107"/>
      <c r="M50" s="108"/>
      <c r="N50" s="108"/>
      <c r="O50" s="108"/>
      <c r="P50" s="108"/>
      <c r="Q50" s="19" t="s">
        <v>27</v>
      </c>
      <c r="R50" s="108"/>
      <c r="S50" s="108"/>
      <c r="T50" s="19" t="s">
        <v>28</v>
      </c>
      <c r="U50" s="19"/>
      <c r="V50" s="20"/>
      <c r="W50" s="123"/>
      <c r="X50" s="124"/>
      <c r="Y50" s="124"/>
      <c r="Z50" s="124"/>
      <c r="AA50" s="124"/>
      <c r="AB50" s="124"/>
      <c r="AC50" s="124"/>
      <c r="AD50" s="124"/>
      <c r="AE50" s="124"/>
      <c r="AF50" s="24" t="s">
        <v>63</v>
      </c>
    </row>
    <row r="51" spans="1:32" ht="33.75" customHeight="1" x14ac:dyDescent="0.4">
      <c r="A51" s="85" t="s">
        <v>65</v>
      </c>
      <c r="B51" s="80"/>
      <c r="C51" s="80"/>
      <c r="D51" s="80"/>
      <c r="E51" s="80"/>
      <c r="F51" s="80"/>
      <c r="G51" s="80"/>
      <c r="H51" s="80"/>
      <c r="I51" s="80"/>
      <c r="J51" s="80"/>
      <c r="K51" s="81"/>
      <c r="L51" s="107"/>
      <c r="M51" s="108"/>
      <c r="N51" s="108"/>
      <c r="O51" s="108"/>
      <c r="P51" s="108"/>
      <c r="Q51" s="19" t="s">
        <v>27</v>
      </c>
      <c r="R51" s="73"/>
      <c r="S51" s="73"/>
      <c r="T51" s="45"/>
      <c r="U51" s="19"/>
      <c r="V51" s="20"/>
      <c r="W51" s="123"/>
      <c r="X51" s="124"/>
      <c r="Y51" s="124"/>
      <c r="Z51" s="124"/>
      <c r="AA51" s="124"/>
      <c r="AB51" s="124"/>
      <c r="AC51" s="124"/>
      <c r="AD51" s="124"/>
      <c r="AE51" s="124"/>
      <c r="AF51" s="24" t="s">
        <v>63</v>
      </c>
    </row>
    <row r="52" spans="1:32" ht="14.25" customHeight="1" x14ac:dyDescent="0.4">
      <c r="A52" s="18"/>
      <c r="B52" s="18"/>
      <c r="C52" s="18"/>
      <c r="D52" s="18"/>
      <c r="E52" s="18"/>
      <c r="F52" s="18"/>
    </row>
    <row r="53" spans="1:32" ht="19.5" customHeight="1" x14ac:dyDescent="0.4">
      <c r="A53" s="89" t="s">
        <v>299</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1"/>
    </row>
    <row r="54" spans="1:32" ht="37.5" customHeight="1" x14ac:dyDescent="0.4">
      <c r="A54" s="70" t="s">
        <v>66</v>
      </c>
      <c r="B54" s="71"/>
      <c r="C54" s="71"/>
      <c r="D54" s="71"/>
      <c r="E54" s="71"/>
      <c r="F54" s="71"/>
      <c r="G54" s="71"/>
      <c r="H54" s="71"/>
      <c r="I54" s="71"/>
      <c r="J54" s="71"/>
      <c r="K54" s="72"/>
      <c r="L54" s="82">
        <f>L44</f>
        <v>0</v>
      </c>
      <c r="M54" s="73"/>
      <c r="N54" s="73"/>
      <c r="O54" s="73"/>
      <c r="P54" s="73"/>
      <c r="Q54" s="19" t="s">
        <v>27</v>
      </c>
      <c r="R54" s="73">
        <f>R44</f>
        <v>0</v>
      </c>
      <c r="S54" s="73"/>
      <c r="T54" s="19" t="s">
        <v>28</v>
      </c>
      <c r="U54" s="19"/>
      <c r="V54" s="20"/>
      <c r="W54" s="68">
        <f>W44</f>
        <v>0</v>
      </c>
      <c r="X54" s="69"/>
      <c r="Y54" s="69"/>
      <c r="Z54" s="69"/>
      <c r="AA54" s="69"/>
      <c r="AB54" s="69"/>
      <c r="AC54" s="69"/>
      <c r="AD54" s="69"/>
      <c r="AE54" s="69"/>
      <c r="AF54" s="24" t="s">
        <v>63</v>
      </c>
    </row>
    <row r="55" spans="1:32" ht="37.5" customHeight="1" x14ac:dyDescent="0.4">
      <c r="A55" s="70" t="s">
        <v>67</v>
      </c>
      <c r="B55" s="71"/>
      <c r="C55" s="71"/>
      <c r="D55" s="71"/>
      <c r="E55" s="71"/>
      <c r="F55" s="71"/>
      <c r="G55" s="71"/>
      <c r="H55" s="71"/>
      <c r="I55" s="71"/>
      <c r="J55" s="71"/>
      <c r="K55" s="72"/>
      <c r="L55" s="82">
        <f>L50</f>
        <v>0</v>
      </c>
      <c r="M55" s="73"/>
      <c r="N55" s="73"/>
      <c r="O55" s="73"/>
      <c r="P55" s="73"/>
      <c r="Q55" s="19" t="s">
        <v>27</v>
      </c>
      <c r="R55" s="73">
        <f>R50</f>
        <v>0</v>
      </c>
      <c r="S55" s="73"/>
      <c r="T55" s="19" t="s">
        <v>28</v>
      </c>
      <c r="U55" s="19"/>
      <c r="V55" s="20"/>
      <c r="W55" s="68">
        <f>W50</f>
        <v>0</v>
      </c>
      <c r="X55" s="69"/>
      <c r="Y55" s="69"/>
      <c r="Z55" s="69"/>
      <c r="AA55" s="69"/>
      <c r="AB55" s="69"/>
      <c r="AC55" s="69"/>
      <c r="AD55" s="69"/>
      <c r="AE55" s="69"/>
      <c r="AF55" s="24" t="s">
        <v>63</v>
      </c>
    </row>
    <row r="56" spans="1:32" ht="22.5" customHeight="1" x14ac:dyDescent="0.4">
      <c r="A56" s="63" t="s">
        <v>68</v>
      </c>
      <c r="B56" s="74"/>
      <c r="C56" s="74"/>
      <c r="D56" s="74"/>
      <c r="E56" s="74"/>
      <c r="F56" s="74"/>
      <c r="G56" s="74"/>
      <c r="H56" s="74"/>
      <c r="I56" s="74"/>
      <c r="J56" s="74"/>
      <c r="K56" s="64"/>
      <c r="L56" s="77" t="s">
        <v>69</v>
      </c>
      <c r="M56" s="78"/>
      <c r="N56" s="78"/>
      <c r="O56" s="78"/>
      <c r="P56" s="78"/>
      <c r="Q56" s="78"/>
      <c r="R56" s="78"/>
      <c r="S56" s="78"/>
      <c r="T56" s="78"/>
      <c r="U56" s="78"/>
      <c r="V56" s="78"/>
      <c r="W56" s="78"/>
      <c r="X56" s="78"/>
      <c r="Y56" s="78"/>
      <c r="Z56" s="78"/>
      <c r="AA56" s="78"/>
      <c r="AB56" s="78"/>
      <c r="AC56" s="78"/>
      <c r="AD56" s="78"/>
      <c r="AE56" s="78"/>
      <c r="AF56" s="79"/>
    </row>
    <row r="57" spans="1:32" ht="37.5" customHeight="1" x14ac:dyDescent="0.4">
      <c r="A57" s="65"/>
      <c r="B57" s="75"/>
      <c r="C57" s="75"/>
      <c r="D57" s="75"/>
      <c r="E57" s="75"/>
      <c r="F57" s="75"/>
      <c r="G57" s="76"/>
      <c r="H57" s="76"/>
      <c r="I57" s="76"/>
      <c r="J57" s="76"/>
      <c r="K57" s="66"/>
      <c r="L57" s="83" t="e">
        <f>IF(W54="","",ROUNDDOWN((W55-W54)/W55*100,1))</f>
        <v>#DIV/0!</v>
      </c>
      <c r="M57" s="84"/>
      <c r="N57" s="84"/>
      <c r="O57" s="84"/>
      <c r="P57" s="84"/>
      <c r="Q57" s="84"/>
      <c r="R57" s="84"/>
      <c r="S57" s="84"/>
      <c r="T57" s="80" t="s">
        <v>70</v>
      </c>
      <c r="U57" s="80"/>
      <c r="V57" s="80"/>
      <c r="W57" s="80"/>
      <c r="X57" s="80"/>
      <c r="Y57" s="80"/>
      <c r="Z57" s="80"/>
      <c r="AA57" s="80"/>
      <c r="AB57" s="80"/>
      <c r="AC57" s="80"/>
      <c r="AD57" s="80"/>
      <c r="AE57" s="80"/>
      <c r="AF57" s="81"/>
    </row>
    <row r="58" spans="1:32" ht="14.25" customHeight="1" x14ac:dyDescent="0.4">
      <c r="A58" s="25"/>
      <c r="B58" s="22"/>
      <c r="C58" s="22"/>
      <c r="D58" s="22"/>
      <c r="E58" s="22"/>
      <c r="F58" s="22"/>
    </row>
    <row r="59" spans="1:32" ht="19.5" customHeight="1" x14ac:dyDescent="0.4">
      <c r="A59" s="115" t="s">
        <v>301</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row>
    <row r="60" spans="1:32" ht="33.75" customHeight="1" x14ac:dyDescent="0.4">
      <c r="A60" s="56" t="s">
        <v>71</v>
      </c>
      <c r="B60" s="56"/>
      <c r="C60" s="56"/>
      <c r="D60" s="56"/>
      <c r="E60" s="56"/>
      <c r="F60" s="56"/>
      <c r="G60" s="56"/>
      <c r="H60" s="56"/>
      <c r="I60" s="56"/>
      <c r="J60" s="56"/>
      <c r="K60" s="56"/>
      <c r="L60" s="56"/>
      <c r="M60" s="56"/>
      <c r="N60" s="56"/>
      <c r="O60" s="56"/>
      <c r="P60" s="56"/>
      <c r="Q60" s="151">
        <f>IF(W54="","",W54*5)</f>
        <v>0</v>
      </c>
      <c r="R60" s="151"/>
      <c r="S60" s="151"/>
      <c r="T60" s="151"/>
      <c r="U60" s="151"/>
      <c r="V60" s="151"/>
      <c r="W60" s="151"/>
      <c r="X60" s="151"/>
      <c r="Y60" s="151"/>
      <c r="Z60" s="151"/>
      <c r="AA60" s="151"/>
      <c r="AB60" s="151"/>
      <c r="AC60" s="151"/>
      <c r="AD60" s="151"/>
      <c r="AE60" s="152"/>
      <c r="AF60" s="24" t="s">
        <v>63</v>
      </c>
    </row>
    <row r="61" spans="1:32" ht="33.75" customHeight="1" x14ac:dyDescent="0.4">
      <c r="A61" s="56" t="s">
        <v>72</v>
      </c>
      <c r="B61" s="56"/>
      <c r="C61" s="56"/>
      <c r="D61" s="56"/>
      <c r="E61" s="56"/>
      <c r="F61" s="56"/>
      <c r="G61" s="56"/>
      <c r="H61" s="56"/>
      <c r="I61" s="56"/>
      <c r="J61" s="56"/>
      <c r="K61" s="56"/>
      <c r="L61" s="56"/>
      <c r="M61" s="56"/>
      <c r="N61" s="56"/>
      <c r="O61" s="56"/>
      <c r="P61" s="56"/>
      <c r="Q61" s="151" t="str">
        <f>IF(L47="✔",AB97,IF(L48="✔",AB88,IF(L49="✔",AB79,"")))</f>
        <v/>
      </c>
      <c r="R61" s="151"/>
      <c r="S61" s="151"/>
      <c r="T61" s="151"/>
      <c r="U61" s="151"/>
      <c r="V61" s="151"/>
      <c r="W61" s="151"/>
      <c r="X61" s="151"/>
      <c r="Y61" s="151"/>
      <c r="Z61" s="151"/>
      <c r="AA61" s="151"/>
      <c r="AB61" s="151"/>
      <c r="AC61" s="151"/>
      <c r="AD61" s="151"/>
      <c r="AE61" s="152"/>
      <c r="AF61" s="24" t="s">
        <v>63</v>
      </c>
    </row>
    <row r="62" spans="1:32" ht="33.75" customHeight="1" x14ac:dyDescent="0.4">
      <c r="A62" s="56" t="s">
        <v>73</v>
      </c>
      <c r="B62" s="56"/>
      <c r="C62" s="56"/>
      <c r="D62" s="56"/>
      <c r="E62" s="56"/>
      <c r="F62" s="56"/>
      <c r="G62" s="56"/>
      <c r="H62" s="56"/>
      <c r="I62" s="56"/>
      <c r="J62" s="56"/>
      <c r="K62" s="56"/>
      <c r="L62" s="56"/>
      <c r="M62" s="56"/>
      <c r="N62" s="56"/>
      <c r="O62" s="56"/>
      <c r="P62" s="56"/>
      <c r="Q62" s="138" t="e">
        <f>IF(Q60="","",Q61-Q60)</f>
        <v>#VALUE!</v>
      </c>
      <c r="R62" s="138"/>
      <c r="S62" s="138"/>
      <c r="T62" s="138"/>
      <c r="U62" s="138"/>
      <c r="V62" s="138"/>
      <c r="W62" s="138"/>
      <c r="X62" s="138"/>
      <c r="Y62" s="138"/>
      <c r="Z62" s="138"/>
      <c r="AA62" s="138"/>
      <c r="AB62" s="138"/>
      <c r="AC62" s="138"/>
      <c r="AD62" s="138"/>
      <c r="AE62" s="139"/>
      <c r="AF62" s="24" t="s">
        <v>63</v>
      </c>
    </row>
    <row r="63" spans="1:32" ht="42" customHeight="1" x14ac:dyDescent="0.4">
      <c r="A63" s="56" t="s">
        <v>74</v>
      </c>
      <c r="B63" s="56"/>
      <c r="C63" s="56"/>
      <c r="D63" s="56"/>
      <c r="E63" s="56"/>
      <c r="F63" s="56"/>
      <c r="G63" s="56"/>
      <c r="H63" s="56"/>
      <c r="I63" s="56"/>
      <c r="J63" s="56"/>
      <c r="K63" s="56"/>
      <c r="L63" s="56"/>
      <c r="M63" s="56"/>
      <c r="N63" s="56"/>
      <c r="O63" s="56"/>
      <c r="P63" s="56"/>
      <c r="Q63" s="138" t="e">
        <f>IF(L57="","",IF(L57&lt;20,"対象外",IF(Q62="対象外","対象外",IF(W51="",IF(Q62&gt;=100000,100000,Q62),IF(W51&lt;=99999999,IF(Q62&gt;=200000,200000,Q62),IF(AND(100000000&lt;=W51,W51&lt;=499999999),IF(Q62&gt;=300000,300000,Q62),IF(500000000&lt;=W51,IF(Q62&gt;=500000,500000,Q62),""))))))*1)</f>
        <v>#DIV/0!</v>
      </c>
      <c r="R63" s="138"/>
      <c r="S63" s="138"/>
      <c r="T63" s="138"/>
      <c r="U63" s="138"/>
      <c r="V63" s="138"/>
      <c r="W63" s="138"/>
      <c r="X63" s="138"/>
      <c r="Y63" s="138"/>
      <c r="Z63" s="138"/>
      <c r="AA63" s="138"/>
      <c r="AB63" s="138"/>
      <c r="AC63" s="138"/>
      <c r="AD63" s="138"/>
      <c r="AE63" s="139"/>
      <c r="AF63" s="24" t="s">
        <v>63</v>
      </c>
    </row>
    <row r="64" spans="1:32" ht="18.75" customHeight="1" x14ac:dyDescent="0.4">
      <c r="A64" s="26"/>
      <c r="B64" s="26"/>
      <c r="C64" s="26"/>
      <c r="D64" s="26"/>
      <c r="E64" s="26"/>
      <c r="F64" s="26"/>
      <c r="G64" s="26"/>
      <c r="H64" s="26"/>
      <c r="I64" s="26"/>
      <c r="J64" s="26"/>
      <c r="K64" s="26"/>
      <c r="L64" s="26"/>
      <c r="M64" s="26"/>
      <c r="N64" s="26"/>
      <c r="O64" s="26"/>
      <c r="P64" s="26"/>
      <c r="Q64" s="17"/>
      <c r="R64" s="17"/>
      <c r="S64" s="17"/>
      <c r="T64" s="17"/>
      <c r="U64" s="17"/>
      <c r="V64" s="17"/>
      <c r="W64" s="17"/>
      <c r="X64" s="17"/>
      <c r="Y64" s="17"/>
      <c r="Z64" s="17"/>
      <c r="AA64" s="17"/>
      <c r="AB64" s="17"/>
      <c r="AC64" s="17"/>
      <c r="AD64" s="17"/>
      <c r="AE64" s="17"/>
      <c r="AF64" s="27"/>
    </row>
    <row r="65" spans="1:32" x14ac:dyDescent="0.4">
      <c r="A65" s="1" t="s">
        <v>8</v>
      </c>
    </row>
    <row r="66" spans="1:32" ht="15.75" customHeight="1" x14ac:dyDescent="0.4">
      <c r="A66" s="141" t="s">
        <v>9</v>
      </c>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row>
    <row r="67" spans="1:32" ht="15.75" customHeight="1" x14ac:dyDescent="0.4">
      <c r="A67" s="140" t="s">
        <v>10</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row>
    <row r="68" spans="1:32" ht="15.75" customHeight="1" x14ac:dyDescent="0.4">
      <c r="A68" s="140" t="s">
        <v>11</v>
      </c>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row>
    <row r="69" spans="1:32" ht="15" customHeight="1" x14ac:dyDescent="0.4">
      <c r="A69" s="55" t="s">
        <v>12</v>
      </c>
      <c r="B69" s="55"/>
      <c r="C69" s="55" t="s">
        <v>76</v>
      </c>
      <c r="D69" s="55"/>
      <c r="E69" s="55"/>
      <c r="F69" s="55"/>
      <c r="G69" s="55"/>
      <c r="H69" s="55"/>
      <c r="I69" s="55"/>
      <c r="J69" s="55"/>
      <c r="K69" s="55"/>
      <c r="L69" s="55"/>
      <c r="M69" s="55" t="s">
        <v>77</v>
      </c>
      <c r="N69" s="55"/>
      <c r="O69" s="55"/>
      <c r="P69" s="55"/>
      <c r="Q69" s="55"/>
      <c r="R69" s="55"/>
      <c r="S69" s="55"/>
      <c r="T69" s="55"/>
      <c r="U69" s="55"/>
      <c r="V69" s="55"/>
      <c r="W69" s="55"/>
      <c r="X69" s="55"/>
      <c r="Y69" s="55"/>
      <c r="Z69" s="55"/>
      <c r="AA69" s="55"/>
      <c r="AB69" s="55" t="s">
        <v>78</v>
      </c>
      <c r="AC69" s="55"/>
      <c r="AD69" s="55"/>
      <c r="AE69" s="55"/>
      <c r="AF69" s="55"/>
    </row>
    <row r="70" spans="1:32" ht="15" customHeight="1" x14ac:dyDescent="0.4">
      <c r="A70" s="55" t="s">
        <v>13</v>
      </c>
      <c r="B70" s="55"/>
      <c r="C70" s="55" t="s">
        <v>14</v>
      </c>
      <c r="D70" s="55"/>
      <c r="E70" s="55"/>
      <c r="F70" s="55"/>
      <c r="G70" s="55"/>
      <c r="H70" s="55" t="s">
        <v>15</v>
      </c>
      <c r="I70" s="55"/>
      <c r="J70" s="55"/>
      <c r="K70" s="55"/>
      <c r="L70" s="55"/>
      <c r="M70" s="55" t="s">
        <v>79</v>
      </c>
      <c r="N70" s="55"/>
      <c r="O70" s="55"/>
      <c r="P70" s="55"/>
      <c r="Q70" s="55"/>
      <c r="R70" s="55" t="s">
        <v>307</v>
      </c>
      <c r="S70" s="55"/>
      <c r="T70" s="55"/>
      <c r="U70" s="55"/>
      <c r="V70" s="55"/>
      <c r="W70" s="55" t="s">
        <v>314</v>
      </c>
      <c r="X70" s="55"/>
      <c r="Y70" s="55"/>
      <c r="Z70" s="55"/>
      <c r="AA70" s="55"/>
      <c r="AB70" s="56" t="s">
        <v>80</v>
      </c>
      <c r="AC70" s="56"/>
      <c r="AD70" s="56"/>
      <c r="AE70" s="56"/>
      <c r="AF70" s="56"/>
    </row>
    <row r="71" spans="1:32" ht="37.5" customHeight="1" x14ac:dyDescent="0.4">
      <c r="A71" s="55" t="s">
        <v>75</v>
      </c>
      <c r="B71" s="55"/>
      <c r="C71" s="57"/>
      <c r="D71" s="58"/>
      <c r="E71" s="58"/>
      <c r="F71" s="58"/>
      <c r="G71" s="28" t="s">
        <v>24</v>
      </c>
      <c r="H71" s="57"/>
      <c r="I71" s="58"/>
      <c r="J71" s="58"/>
      <c r="K71" s="58"/>
      <c r="L71" s="28" t="s">
        <v>24</v>
      </c>
      <c r="M71" s="57"/>
      <c r="N71" s="58"/>
      <c r="O71" s="58"/>
      <c r="P71" s="58"/>
      <c r="Q71" s="28" t="s">
        <v>24</v>
      </c>
      <c r="R71" s="57"/>
      <c r="S71" s="58"/>
      <c r="T71" s="58"/>
      <c r="U71" s="58"/>
      <c r="V71" s="28" t="s">
        <v>24</v>
      </c>
      <c r="W71" s="57"/>
      <c r="X71" s="58"/>
      <c r="Y71" s="58"/>
      <c r="Z71" s="58"/>
      <c r="AA71" s="28" t="s">
        <v>24</v>
      </c>
      <c r="AB71" s="54">
        <f>C71+H71+M71+R71+W71</f>
        <v>0</v>
      </c>
      <c r="AC71" s="54"/>
      <c r="AD71" s="54"/>
      <c r="AE71" s="54"/>
      <c r="AF71" s="28" t="s">
        <v>24</v>
      </c>
    </row>
    <row r="72" spans="1:32" ht="49.5" customHeight="1" x14ac:dyDescent="0.4">
      <c r="A72" s="78" t="s">
        <v>16</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18"/>
      <c r="AF72" s="18"/>
    </row>
    <row r="73" spans="1:32" ht="11.25" customHeight="1" x14ac:dyDescent="0.4">
      <c r="A73" s="31"/>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row>
    <row r="74" spans="1:32" ht="15.75" customHeight="1" x14ac:dyDescent="0.4">
      <c r="A74" s="67" t="s">
        <v>17</v>
      </c>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row>
    <row r="75" spans="1:32" ht="15.75" customHeight="1" x14ac:dyDescent="0.4">
      <c r="A75" s="67" t="s">
        <v>18</v>
      </c>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row>
    <row r="76" spans="1:32" ht="15" customHeight="1" x14ac:dyDescent="0.4">
      <c r="A76" s="55" t="s">
        <v>12</v>
      </c>
      <c r="B76" s="55"/>
      <c r="C76" s="55" t="s">
        <v>81</v>
      </c>
      <c r="D76" s="55"/>
      <c r="E76" s="55"/>
      <c r="F76" s="55"/>
      <c r="G76" s="55"/>
      <c r="H76" s="55"/>
      <c r="I76" s="55"/>
      <c r="J76" s="55"/>
      <c r="K76" s="55"/>
      <c r="L76" s="55"/>
      <c r="M76" s="55" t="s">
        <v>76</v>
      </c>
      <c r="N76" s="55"/>
      <c r="O76" s="55"/>
      <c r="P76" s="55"/>
      <c r="Q76" s="55"/>
      <c r="R76" s="55"/>
      <c r="S76" s="55"/>
      <c r="T76" s="55"/>
      <c r="U76" s="55"/>
      <c r="V76" s="55"/>
      <c r="W76" s="55"/>
      <c r="X76" s="55"/>
      <c r="Y76" s="55"/>
      <c r="Z76" s="55"/>
      <c r="AA76" s="55"/>
      <c r="AB76" s="55" t="s">
        <v>78</v>
      </c>
      <c r="AC76" s="55"/>
      <c r="AD76" s="55"/>
      <c r="AE76" s="55"/>
      <c r="AF76" s="55"/>
    </row>
    <row r="77" spans="1:32" ht="15" customHeight="1" x14ac:dyDescent="0.4">
      <c r="A77" s="55" t="s">
        <v>13</v>
      </c>
      <c r="B77" s="55"/>
      <c r="C77" s="55" t="s">
        <v>14</v>
      </c>
      <c r="D77" s="55"/>
      <c r="E77" s="55"/>
      <c r="F77" s="55"/>
      <c r="G77" s="55"/>
      <c r="H77" s="55" t="s">
        <v>15</v>
      </c>
      <c r="I77" s="55"/>
      <c r="J77" s="55"/>
      <c r="K77" s="55"/>
      <c r="L77" s="55"/>
      <c r="M77" s="55" t="s">
        <v>79</v>
      </c>
      <c r="N77" s="55"/>
      <c r="O77" s="55"/>
      <c r="P77" s="55"/>
      <c r="Q77" s="55"/>
      <c r="R77" s="55" t="s">
        <v>307</v>
      </c>
      <c r="S77" s="55"/>
      <c r="T77" s="55"/>
      <c r="U77" s="55"/>
      <c r="V77" s="55"/>
      <c r="W77" s="55" t="s">
        <v>314</v>
      </c>
      <c r="X77" s="55"/>
      <c r="Y77" s="55"/>
      <c r="Z77" s="55"/>
      <c r="AA77" s="55"/>
      <c r="AB77" s="56"/>
      <c r="AC77" s="56"/>
      <c r="AD77" s="56"/>
      <c r="AE77" s="56"/>
      <c r="AF77" s="56"/>
    </row>
    <row r="78" spans="1:32" ht="12.75" customHeight="1" x14ac:dyDescent="0.4">
      <c r="A78" s="63" t="s">
        <v>75</v>
      </c>
      <c r="B78" s="64"/>
      <c r="C78" s="47"/>
      <c r="D78" s="49"/>
      <c r="E78" s="49"/>
      <c r="G78" s="48"/>
      <c r="H78" s="49"/>
      <c r="I78" s="49"/>
      <c r="K78" s="49"/>
      <c r="L78" s="48"/>
      <c r="M78" s="49"/>
      <c r="N78" s="49"/>
      <c r="O78" s="49"/>
      <c r="P78" s="49"/>
      <c r="Q78" s="48"/>
      <c r="S78" s="49"/>
      <c r="T78" s="49"/>
      <c r="U78" s="49"/>
      <c r="V78" s="48"/>
      <c r="W78" s="47"/>
      <c r="X78" s="49"/>
      <c r="Y78" s="49"/>
      <c r="Z78" s="49"/>
      <c r="AA78" s="50"/>
      <c r="AB78" s="29" t="s">
        <v>85</v>
      </c>
      <c r="AC78" s="49"/>
      <c r="AD78" s="49"/>
      <c r="AE78" s="51"/>
      <c r="AF78" s="52"/>
    </row>
    <row r="79" spans="1:32" ht="34.5" customHeight="1" x14ac:dyDescent="0.4">
      <c r="A79" s="65"/>
      <c r="B79" s="66"/>
      <c r="C79" s="57"/>
      <c r="D79" s="58"/>
      <c r="E79" s="58"/>
      <c r="F79" s="58"/>
      <c r="G79" s="28" t="s">
        <v>24</v>
      </c>
      <c r="H79" s="57"/>
      <c r="I79" s="58"/>
      <c r="J79" s="58"/>
      <c r="K79" s="58"/>
      <c r="L79" s="28" t="s">
        <v>24</v>
      </c>
      <c r="M79" s="57"/>
      <c r="N79" s="58"/>
      <c r="O79" s="58"/>
      <c r="P79" s="58"/>
      <c r="Q79" s="28" t="s">
        <v>24</v>
      </c>
      <c r="R79" s="57"/>
      <c r="S79" s="58"/>
      <c r="T79" s="58"/>
      <c r="U79" s="58"/>
      <c r="V79" s="28" t="s">
        <v>24</v>
      </c>
      <c r="W79" s="57"/>
      <c r="X79" s="58"/>
      <c r="Y79" s="58"/>
      <c r="Z79" s="58"/>
      <c r="AA79" s="28" t="s">
        <v>24</v>
      </c>
      <c r="AB79" s="53">
        <f>C79+H79+M79+R79+W79</f>
        <v>0</v>
      </c>
      <c r="AC79" s="54"/>
      <c r="AD79" s="54"/>
      <c r="AE79" s="54"/>
      <c r="AF79" s="28" t="s">
        <v>24</v>
      </c>
    </row>
    <row r="80" spans="1:32" ht="12.75" customHeight="1" x14ac:dyDescent="0.4">
      <c r="A80" s="63" t="s">
        <v>82</v>
      </c>
      <c r="B80" s="64"/>
      <c r="C80" s="47"/>
      <c r="D80" s="49"/>
      <c r="E80" s="49"/>
      <c r="G80" s="48"/>
      <c r="H80" s="49"/>
      <c r="I80" s="49"/>
      <c r="K80" s="49"/>
      <c r="L80" s="48"/>
      <c r="M80" s="49"/>
      <c r="N80" s="49"/>
      <c r="O80" s="49"/>
      <c r="P80" s="49"/>
      <c r="Q80" s="48"/>
      <c r="S80" s="49"/>
      <c r="T80" s="49"/>
      <c r="U80" s="49"/>
      <c r="V80" s="48"/>
      <c r="W80" s="47"/>
      <c r="X80" s="49"/>
      <c r="Y80" s="49"/>
      <c r="Z80" s="49"/>
      <c r="AA80" s="50"/>
      <c r="AB80" s="59" t="s">
        <v>315</v>
      </c>
      <c r="AC80" s="60"/>
      <c r="AD80" s="60"/>
      <c r="AE80" s="60"/>
      <c r="AF80" s="61"/>
    </row>
    <row r="81" spans="1:32" ht="34.5" customHeight="1" x14ac:dyDescent="0.4">
      <c r="A81" s="65"/>
      <c r="B81" s="66"/>
      <c r="C81" s="53" t="str">
        <f>IF(C79="","",ROUNDDOWN((C79-C71)/C79*100,0))</f>
        <v/>
      </c>
      <c r="D81" s="54"/>
      <c r="E81" s="54"/>
      <c r="F81" s="54"/>
      <c r="G81" s="28" t="s">
        <v>83</v>
      </c>
      <c r="H81" s="53" t="str">
        <f>IF(H79="","",ROUNDDOWN((H79-H71)/H79*100,0))</f>
        <v/>
      </c>
      <c r="I81" s="54"/>
      <c r="J81" s="54"/>
      <c r="K81" s="54"/>
      <c r="L81" s="28" t="s">
        <v>83</v>
      </c>
      <c r="M81" s="53" t="str">
        <f>IF(M79="","",ROUNDDOWN((M79-M71)/M79*100,0))</f>
        <v/>
      </c>
      <c r="N81" s="54"/>
      <c r="O81" s="54"/>
      <c r="P81" s="54"/>
      <c r="Q81" s="28" t="s">
        <v>83</v>
      </c>
      <c r="R81" s="53" t="str">
        <f>IF(R79="","",ROUNDDOWN((R79-R71)/R79*100,0))</f>
        <v/>
      </c>
      <c r="S81" s="54"/>
      <c r="T81" s="54"/>
      <c r="U81" s="54"/>
      <c r="V81" s="28" t="s">
        <v>83</v>
      </c>
      <c r="W81" s="53" t="str">
        <f>IF(W79="","",ROUNDDOWN((W79-W71)/W79*100,0))</f>
        <v/>
      </c>
      <c r="X81" s="54"/>
      <c r="Y81" s="54"/>
      <c r="Z81" s="54"/>
      <c r="AA81" s="28" t="s">
        <v>83</v>
      </c>
      <c r="AB81" s="53">
        <f>AB79-AB71</f>
        <v>0</v>
      </c>
      <c r="AC81" s="54"/>
      <c r="AD81" s="54"/>
      <c r="AE81" s="54"/>
      <c r="AF81" s="28" t="s">
        <v>24</v>
      </c>
    </row>
    <row r="82" spans="1:32" ht="19.5" customHeight="1" x14ac:dyDescent="0.4">
      <c r="A82" s="62" t="s">
        <v>84</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row>
    <row r="83" spans="1:32" ht="11.25" customHeight="1" x14ac:dyDescent="0.4">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row>
    <row r="84" spans="1:32" ht="15.75" customHeight="1" x14ac:dyDescent="0.4">
      <c r="A84" s="33" t="s">
        <v>19</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row>
    <row r="85" spans="1:32" ht="15" customHeight="1" x14ac:dyDescent="0.4">
      <c r="A85" s="55" t="s">
        <v>12</v>
      </c>
      <c r="B85" s="55"/>
      <c r="C85" s="55" t="s">
        <v>316</v>
      </c>
      <c r="D85" s="55"/>
      <c r="E85" s="55"/>
      <c r="F85" s="55"/>
      <c r="G85" s="55"/>
      <c r="H85" s="55"/>
      <c r="I85" s="55"/>
      <c r="J85" s="55"/>
      <c r="K85" s="55"/>
      <c r="L85" s="55"/>
      <c r="M85" s="55" t="s">
        <v>81</v>
      </c>
      <c r="N85" s="55"/>
      <c r="O85" s="55"/>
      <c r="P85" s="55"/>
      <c r="Q85" s="55"/>
      <c r="R85" s="55"/>
      <c r="S85" s="55"/>
      <c r="T85" s="55"/>
      <c r="U85" s="55"/>
      <c r="V85" s="55"/>
      <c r="W85" s="55"/>
      <c r="X85" s="55"/>
      <c r="Y85" s="55"/>
      <c r="Z85" s="55"/>
      <c r="AA85" s="55"/>
      <c r="AB85" s="55" t="s">
        <v>78</v>
      </c>
      <c r="AC85" s="55"/>
      <c r="AD85" s="55"/>
      <c r="AE85" s="55"/>
      <c r="AF85" s="55"/>
    </row>
    <row r="86" spans="1:32" ht="15" customHeight="1" x14ac:dyDescent="0.4">
      <c r="A86" s="55" t="s">
        <v>13</v>
      </c>
      <c r="B86" s="55"/>
      <c r="C86" s="55" t="s">
        <v>14</v>
      </c>
      <c r="D86" s="55"/>
      <c r="E86" s="55"/>
      <c r="F86" s="55"/>
      <c r="G86" s="55"/>
      <c r="H86" s="55" t="s">
        <v>15</v>
      </c>
      <c r="I86" s="55"/>
      <c r="J86" s="55"/>
      <c r="K86" s="55"/>
      <c r="L86" s="55"/>
      <c r="M86" s="55" t="s">
        <v>79</v>
      </c>
      <c r="N86" s="55"/>
      <c r="O86" s="55"/>
      <c r="P86" s="55"/>
      <c r="Q86" s="55"/>
      <c r="R86" s="55" t="s">
        <v>307</v>
      </c>
      <c r="S86" s="55"/>
      <c r="T86" s="55"/>
      <c r="U86" s="55"/>
      <c r="V86" s="55"/>
      <c r="W86" s="55" t="s">
        <v>314</v>
      </c>
      <c r="X86" s="55"/>
      <c r="Y86" s="55"/>
      <c r="Z86" s="55"/>
      <c r="AA86" s="55"/>
      <c r="AB86" s="56"/>
      <c r="AC86" s="56"/>
      <c r="AD86" s="56"/>
      <c r="AE86" s="56"/>
      <c r="AF86" s="56"/>
    </row>
    <row r="87" spans="1:32" ht="12.75" customHeight="1" x14ac:dyDescent="0.4">
      <c r="A87" s="63" t="s">
        <v>75</v>
      </c>
      <c r="B87" s="64"/>
      <c r="C87" s="47"/>
      <c r="D87" s="49"/>
      <c r="E87" s="49"/>
      <c r="G87" s="48"/>
      <c r="H87" s="49"/>
      <c r="I87" s="49"/>
      <c r="K87" s="49"/>
      <c r="L87" s="48"/>
      <c r="M87" s="49"/>
      <c r="N87" s="49"/>
      <c r="O87" s="49"/>
      <c r="P87" s="49"/>
      <c r="Q87" s="48"/>
      <c r="S87" s="49"/>
      <c r="T87" s="49"/>
      <c r="U87" s="49"/>
      <c r="V87" s="48"/>
      <c r="W87" s="47"/>
      <c r="X87" s="49"/>
      <c r="Y87" s="49"/>
      <c r="Z87" s="49"/>
      <c r="AA87" s="50"/>
      <c r="AB87" s="29" t="s">
        <v>317</v>
      </c>
      <c r="AC87" s="49"/>
      <c r="AD87" s="49"/>
      <c r="AE87" s="51"/>
      <c r="AF87" s="52"/>
    </row>
    <row r="88" spans="1:32" ht="34.5" customHeight="1" x14ac:dyDescent="0.4">
      <c r="A88" s="65"/>
      <c r="B88" s="66"/>
      <c r="C88" s="57"/>
      <c r="D88" s="58"/>
      <c r="E88" s="58"/>
      <c r="F88" s="58"/>
      <c r="G88" s="28" t="s">
        <v>24</v>
      </c>
      <c r="H88" s="57"/>
      <c r="I88" s="58"/>
      <c r="J88" s="58"/>
      <c r="K88" s="58"/>
      <c r="L88" s="28" t="s">
        <v>24</v>
      </c>
      <c r="M88" s="57"/>
      <c r="N88" s="58"/>
      <c r="O88" s="58"/>
      <c r="P88" s="58"/>
      <c r="Q88" s="28" t="s">
        <v>24</v>
      </c>
      <c r="R88" s="57"/>
      <c r="S88" s="58"/>
      <c r="T88" s="58"/>
      <c r="U88" s="58"/>
      <c r="V88" s="28" t="s">
        <v>24</v>
      </c>
      <c r="W88" s="57"/>
      <c r="X88" s="58"/>
      <c r="Y88" s="58"/>
      <c r="Z88" s="58"/>
      <c r="AA88" s="28" t="s">
        <v>24</v>
      </c>
      <c r="AB88" s="53">
        <f>C88+H88+M88+R88+W88</f>
        <v>0</v>
      </c>
      <c r="AC88" s="54"/>
      <c r="AD88" s="54"/>
      <c r="AE88" s="54"/>
      <c r="AF88" s="28" t="s">
        <v>24</v>
      </c>
    </row>
    <row r="89" spans="1:32" ht="12.75" customHeight="1" x14ac:dyDescent="0.4">
      <c r="A89" s="63" t="s">
        <v>82</v>
      </c>
      <c r="B89" s="64"/>
      <c r="C89" s="47"/>
      <c r="D89" s="49"/>
      <c r="E89" s="49"/>
      <c r="G89" s="48"/>
      <c r="H89" s="49"/>
      <c r="I89" s="49"/>
      <c r="K89" s="49"/>
      <c r="L89" s="48"/>
      <c r="M89" s="49"/>
      <c r="N89" s="49"/>
      <c r="O89" s="49"/>
      <c r="P89" s="49"/>
      <c r="Q89" s="48"/>
      <c r="S89" s="49"/>
      <c r="T89" s="49"/>
      <c r="U89" s="49"/>
      <c r="V89" s="48"/>
      <c r="W89" s="47"/>
      <c r="X89" s="49"/>
      <c r="Y89" s="49"/>
      <c r="Z89" s="49"/>
      <c r="AA89" s="50"/>
      <c r="AB89" s="59" t="s">
        <v>318</v>
      </c>
      <c r="AC89" s="60"/>
      <c r="AD89" s="60"/>
      <c r="AE89" s="60"/>
      <c r="AF89" s="61"/>
    </row>
    <row r="90" spans="1:32" ht="34.5" customHeight="1" x14ac:dyDescent="0.4">
      <c r="A90" s="65"/>
      <c r="B90" s="66"/>
      <c r="C90" s="53" t="str">
        <f>IF(C88="","",ROUNDDOWN((C88-C71)/C88*100,0))</f>
        <v/>
      </c>
      <c r="D90" s="54"/>
      <c r="E90" s="54"/>
      <c r="F90" s="54"/>
      <c r="G90" s="28" t="s">
        <v>83</v>
      </c>
      <c r="H90" s="53" t="str">
        <f>IF(H88="","",ROUNDDOWN((H88-H71)/H88*100,0))</f>
        <v/>
      </c>
      <c r="I90" s="54"/>
      <c r="J90" s="54"/>
      <c r="K90" s="54"/>
      <c r="L90" s="28" t="s">
        <v>83</v>
      </c>
      <c r="M90" s="53" t="str">
        <f>IF(M88="","",ROUNDDOWN((M88-M71)/M88*100,0))</f>
        <v/>
      </c>
      <c r="N90" s="54"/>
      <c r="O90" s="54"/>
      <c r="P90" s="54"/>
      <c r="Q90" s="28" t="s">
        <v>83</v>
      </c>
      <c r="R90" s="53" t="str">
        <f>IF(R88="","",ROUNDDOWN((R88-R71)/R88*100,0))</f>
        <v/>
      </c>
      <c r="S90" s="54"/>
      <c r="T90" s="54"/>
      <c r="U90" s="54"/>
      <c r="V90" s="28" t="s">
        <v>83</v>
      </c>
      <c r="W90" s="53" t="str">
        <f>IF(W88="","",ROUNDDOWN((W88-W71)/W88*100,0))</f>
        <v/>
      </c>
      <c r="X90" s="54"/>
      <c r="Y90" s="54"/>
      <c r="Z90" s="54"/>
      <c r="AA90" s="28" t="s">
        <v>83</v>
      </c>
      <c r="AB90" s="53">
        <f>AB88-AB71</f>
        <v>0</v>
      </c>
      <c r="AC90" s="54"/>
      <c r="AD90" s="54"/>
      <c r="AE90" s="54"/>
      <c r="AF90" s="28" t="s">
        <v>24</v>
      </c>
    </row>
    <row r="91" spans="1:32" ht="19.5" customHeight="1" x14ac:dyDescent="0.4">
      <c r="A91" s="62" t="s">
        <v>86</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row>
    <row r="92" spans="1:32" ht="11.25" customHeight="1" x14ac:dyDescent="0.4">
      <c r="A92" s="33"/>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row>
    <row r="93" spans="1:32" ht="15.75" customHeight="1" x14ac:dyDescent="0.4">
      <c r="A93" s="33" t="s">
        <v>20</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row>
    <row r="94" spans="1:32" ht="15" customHeight="1" x14ac:dyDescent="0.4">
      <c r="A94" s="55" t="s">
        <v>12</v>
      </c>
      <c r="B94" s="55"/>
      <c r="C94" s="55" t="s">
        <v>319</v>
      </c>
      <c r="D94" s="55"/>
      <c r="E94" s="55"/>
      <c r="F94" s="55"/>
      <c r="G94" s="55"/>
      <c r="H94" s="55"/>
      <c r="I94" s="55"/>
      <c r="J94" s="55"/>
      <c r="K94" s="55"/>
      <c r="L94" s="55"/>
      <c r="M94" s="55" t="s">
        <v>320</v>
      </c>
      <c r="N94" s="55"/>
      <c r="O94" s="55"/>
      <c r="P94" s="55"/>
      <c r="Q94" s="55"/>
      <c r="R94" s="55"/>
      <c r="S94" s="55"/>
      <c r="T94" s="55"/>
      <c r="U94" s="55"/>
      <c r="V94" s="55"/>
      <c r="W94" s="55"/>
      <c r="X94" s="55"/>
      <c r="Y94" s="55"/>
      <c r="Z94" s="55"/>
      <c r="AA94" s="55"/>
      <c r="AB94" s="55" t="s">
        <v>78</v>
      </c>
      <c r="AC94" s="55"/>
      <c r="AD94" s="55"/>
      <c r="AE94" s="55"/>
      <c r="AF94" s="55"/>
    </row>
    <row r="95" spans="1:32" ht="15" customHeight="1" x14ac:dyDescent="0.4">
      <c r="A95" s="55" t="s">
        <v>13</v>
      </c>
      <c r="B95" s="55"/>
      <c r="C95" s="55" t="s">
        <v>14</v>
      </c>
      <c r="D95" s="55"/>
      <c r="E95" s="55"/>
      <c r="F95" s="55"/>
      <c r="G95" s="55"/>
      <c r="H95" s="55" t="s">
        <v>15</v>
      </c>
      <c r="I95" s="55"/>
      <c r="J95" s="55"/>
      <c r="K95" s="55"/>
      <c r="L95" s="55"/>
      <c r="M95" s="55" t="s">
        <v>79</v>
      </c>
      <c r="N95" s="55"/>
      <c r="O95" s="55"/>
      <c r="P95" s="55"/>
      <c r="Q95" s="55"/>
      <c r="R95" s="55" t="s">
        <v>307</v>
      </c>
      <c r="S95" s="55"/>
      <c r="T95" s="55"/>
      <c r="U95" s="55"/>
      <c r="V95" s="55"/>
      <c r="W95" s="55" t="s">
        <v>314</v>
      </c>
      <c r="X95" s="55"/>
      <c r="Y95" s="55"/>
      <c r="Z95" s="55"/>
      <c r="AA95" s="55"/>
      <c r="AB95" s="56"/>
      <c r="AC95" s="56"/>
      <c r="AD95" s="56"/>
      <c r="AE95" s="56"/>
      <c r="AF95" s="56"/>
    </row>
    <row r="96" spans="1:32" ht="12.75" customHeight="1" x14ac:dyDescent="0.4">
      <c r="A96" s="63" t="s">
        <v>75</v>
      </c>
      <c r="B96" s="64"/>
      <c r="C96" s="47"/>
      <c r="D96" s="49"/>
      <c r="E96" s="49"/>
      <c r="G96" s="48"/>
      <c r="H96" s="49"/>
      <c r="I96" s="49"/>
      <c r="K96" s="49"/>
      <c r="L96" s="48"/>
      <c r="M96" s="49"/>
      <c r="N96" s="49"/>
      <c r="O96" s="49"/>
      <c r="P96" s="49"/>
      <c r="Q96" s="48"/>
      <c r="S96" s="49"/>
      <c r="T96" s="49"/>
      <c r="U96" s="49"/>
      <c r="V96" s="48"/>
      <c r="W96" s="47"/>
      <c r="X96" s="49"/>
      <c r="Y96" s="49"/>
      <c r="Z96" s="49"/>
      <c r="AA96" s="50"/>
      <c r="AB96" s="29" t="s">
        <v>321</v>
      </c>
      <c r="AC96" s="49"/>
      <c r="AD96" s="49"/>
      <c r="AE96" s="51"/>
      <c r="AF96" s="52"/>
    </row>
    <row r="97" spans="1:32" ht="34.5" customHeight="1" x14ac:dyDescent="0.4">
      <c r="A97" s="65"/>
      <c r="B97" s="66"/>
      <c r="C97" s="57"/>
      <c r="D97" s="58"/>
      <c r="E97" s="58"/>
      <c r="F97" s="58"/>
      <c r="G97" s="28" t="s">
        <v>24</v>
      </c>
      <c r="H97" s="57"/>
      <c r="I97" s="58"/>
      <c r="J97" s="58"/>
      <c r="K97" s="58"/>
      <c r="L97" s="28" t="s">
        <v>24</v>
      </c>
      <c r="M97" s="57"/>
      <c r="N97" s="58"/>
      <c r="O97" s="58"/>
      <c r="P97" s="58"/>
      <c r="Q97" s="28" t="s">
        <v>24</v>
      </c>
      <c r="R97" s="57"/>
      <c r="S97" s="58"/>
      <c r="T97" s="58"/>
      <c r="U97" s="58"/>
      <c r="V97" s="28" t="s">
        <v>24</v>
      </c>
      <c r="W97" s="57"/>
      <c r="X97" s="58"/>
      <c r="Y97" s="58"/>
      <c r="Z97" s="58"/>
      <c r="AA97" s="28" t="s">
        <v>24</v>
      </c>
      <c r="AB97" s="53">
        <f>C97+H97+M97+R97+W97</f>
        <v>0</v>
      </c>
      <c r="AC97" s="54"/>
      <c r="AD97" s="54"/>
      <c r="AE97" s="54"/>
      <c r="AF97" s="28" t="s">
        <v>24</v>
      </c>
    </row>
    <row r="98" spans="1:32" ht="12.75" customHeight="1" x14ac:dyDescent="0.4">
      <c r="A98" s="63" t="s">
        <v>82</v>
      </c>
      <c r="B98" s="64"/>
      <c r="C98" s="47"/>
      <c r="D98" s="49"/>
      <c r="E98" s="49"/>
      <c r="G98" s="48"/>
      <c r="H98" s="49"/>
      <c r="I98" s="49"/>
      <c r="K98" s="49"/>
      <c r="L98" s="48"/>
      <c r="M98" s="49"/>
      <c r="N98" s="49"/>
      <c r="O98" s="49"/>
      <c r="P98" s="49"/>
      <c r="Q98" s="48"/>
      <c r="S98" s="49"/>
      <c r="T98" s="49"/>
      <c r="U98" s="49"/>
      <c r="V98" s="48"/>
      <c r="W98" s="47"/>
      <c r="X98" s="49"/>
      <c r="Y98" s="49"/>
      <c r="Z98" s="49"/>
      <c r="AA98" s="50"/>
      <c r="AB98" s="59" t="s">
        <v>322</v>
      </c>
      <c r="AC98" s="60"/>
      <c r="AD98" s="60"/>
      <c r="AE98" s="60"/>
      <c r="AF98" s="61"/>
    </row>
    <row r="99" spans="1:32" ht="34.5" customHeight="1" x14ac:dyDescent="0.4">
      <c r="A99" s="65"/>
      <c r="B99" s="66"/>
      <c r="C99" s="53" t="str">
        <f>IF(C97="","",ROUNDDOWN((C97-C71)/C97*100,0))</f>
        <v/>
      </c>
      <c r="D99" s="54"/>
      <c r="E99" s="54"/>
      <c r="F99" s="54"/>
      <c r="G99" s="28" t="s">
        <v>83</v>
      </c>
      <c r="H99" s="53" t="str">
        <f>IF(H97="","",ROUNDDOWN((H97-H71)/H97*100,0))</f>
        <v/>
      </c>
      <c r="I99" s="54"/>
      <c r="J99" s="54"/>
      <c r="K99" s="54"/>
      <c r="L99" s="28" t="s">
        <v>83</v>
      </c>
      <c r="M99" s="53" t="str">
        <f>IF(M97="","",ROUNDDOWN((M97-M71)/M97*100,0))</f>
        <v/>
      </c>
      <c r="N99" s="54"/>
      <c r="O99" s="54"/>
      <c r="P99" s="54"/>
      <c r="Q99" s="28" t="s">
        <v>83</v>
      </c>
      <c r="R99" s="53" t="str">
        <f>IF(R97="","",ROUNDDOWN((R97-R71)/R97*100,0))</f>
        <v/>
      </c>
      <c r="S99" s="54"/>
      <c r="T99" s="54"/>
      <c r="U99" s="54"/>
      <c r="V99" s="28" t="s">
        <v>83</v>
      </c>
      <c r="W99" s="53" t="str">
        <f>IF(W97="","",ROUNDDOWN((W97-W71)/W97*100,0))</f>
        <v/>
      </c>
      <c r="X99" s="54"/>
      <c r="Y99" s="54"/>
      <c r="Z99" s="54"/>
      <c r="AA99" s="28" t="s">
        <v>83</v>
      </c>
      <c r="AB99" s="53">
        <f>AB97-AB71</f>
        <v>0</v>
      </c>
      <c r="AC99" s="54"/>
      <c r="AD99" s="54"/>
      <c r="AE99" s="54"/>
      <c r="AF99" s="28" t="s">
        <v>24</v>
      </c>
    </row>
    <row r="100" spans="1:32" ht="19.5" customHeight="1" x14ac:dyDescent="0.4">
      <c r="A100" s="62" t="s">
        <v>87</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row>
    <row r="101" spans="1:32" ht="13.5" customHeight="1" x14ac:dyDescent="0.4">
      <c r="A101" s="31"/>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row>
    <row r="102" spans="1:32" ht="45" customHeight="1" x14ac:dyDescent="0.4">
      <c r="A102" s="150" t="s">
        <v>21</v>
      </c>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8"/>
      <c r="AF102" s="18"/>
    </row>
    <row r="103" spans="1:32" x14ac:dyDescent="0.4">
      <c r="A103" s="1"/>
    </row>
  </sheetData>
  <sheetProtection sheet="1" objects="1" scenarios="1"/>
  <dataConsolidate/>
  <mergeCells count="204">
    <mergeCell ref="F5:J5"/>
    <mergeCell ref="A14:AF14"/>
    <mergeCell ref="A15:AF15"/>
    <mergeCell ref="W44:AE44"/>
    <mergeCell ref="A72:AD72"/>
    <mergeCell ref="A102:AD102"/>
    <mergeCell ref="A68:AF68"/>
    <mergeCell ref="A70:B70"/>
    <mergeCell ref="A69:B69"/>
    <mergeCell ref="A71:B71"/>
    <mergeCell ref="A59:AF59"/>
    <mergeCell ref="A60:P60"/>
    <mergeCell ref="Q60:AE60"/>
    <mergeCell ref="Q61:AE61"/>
    <mergeCell ref="A61:P61"/>
    <mergeCell ref="A62:P62"/>
    <mergeCell ref="Q62:AE62"/>
    <mergeCell ref="R50:S50"/>
    <mergeCell ref="R51:S51"/>
    <mergeCell ref="A54:K54"/>
    <mergeCell ref="R54:S54"/>
    <mergeCell ref="A63:P63"/>
    <mergeCell ref="O10:U10"/>
    <mergeCell ref="V10:AE10"/>
    <mergeCell ref="V3:AE3"/>
    <mergeCell ref="D23:H23"/>
    <mergeCell ref="R23:V23"/>
    <mergeCell ref="Q63:AE63"/>
    <mergeCell ref="A67:AF67"/>
    <mergeCell ref="A66:AF66"/>
    <mergeCell ref="A12:AF12"/>
    <mergeCell ref="A19:I19"/>
    <mergeCell ref="A21:G21"/>
    <mergeCell ref="D22:H22"/>
    <mergeCell ref="A46:AF46"/>
    <mergeCell ref="L47:M47"/>
    <mergeCell ref="N47:AF47"/>
    <mergeCell ref="N49:AF49"/>
    <mergeCell ref="N48:AF48"/>
    <mergeCell ref="L48:M48"/>
    <mergeCell ref="L49:M49"/>
    <mergeCell ref="A47:K49"/>
    <mergeCell ref="K19:R19"/>
    <mergeCell ref="B33:C33"/>
    <mergeCell ref="D33:AF33"/>
    <mergeCell ref="W22:AD22"/>
    <mergeCell ref="W24:AD24"/>
    <mergeCell ref="W23:AD23"/>
    <mergeCell ref="U7:AF7"/>
    <mergeCell ref="U8:AF8"/>
    <mergeCell ref="U9:AF9"/>
    <mergeCell ref="O6:T6"/>
    <mergeCell ref="O9:T9"/>
    <mergeCell ref="O8:T8"/>
    <mergeCell ref="V6:X6"/>
    <mergeCell ref="Z6:AC6"/>
    <mergeCell ref="W51:AE51"/>
    <mergeCell ref="W50:AE50"/>
    <mergeCell ref="A17:AF17"/>
    <mergeCell ref="B31:C31"/>
    <mergeCell ref="D31:AF31"/>
    <mergeCell ref="B32:C32"/>
    <mergeCell ref="D32:AF32"/>
    <mergeCell ref="R26:V27"/>
    <mergeCell ref="W27:X27"/>
    <mergeCell ref="W26:X26"/>
    <mergeCell ref="D24:H24"/>
    <mergeCell ref="R24:V24"/>
    <mergeCell ref="I22:Q22"/>
    <mergeCell ref="I24:Q24"/>
    <mergeCell ref="I23:Q23"/>
    <mergeCell ref="R22:V22"/>
    <mergeCell ref="A51:K51"/>
    <mergeCell ref="A50:K50"/>
    <mergeCell ref="A53:AF53"/>
    <mergeCell ref="B34:C34"/>
    <mergeCell ref="A29:G29"/>
    <mergeCell ref="D25:H25"/>
    <mergeCell ref="R25:V25"/>
    <mergeCell ref="D26:H27"/>
    <mergeCell ref="I26:Q27"/>
    <mergeCell ref="I25:Q25"/>
    <mergeCell ref="Y27:AE27"/>
    <mergeCell ref="Y26:AE26"/>
    <mergeCell ref="L44:P44"/>
    <mergeCell ref="L50:P50"/>
    <mergeCell ref="L51:P51"/>
    <mergeCell ref="A38:AF39"/>
    <mergeCell ref="A42:AF42"/>
    <mergeCell ref="L43:AF43"/>
    <mergeCell ref="A43:K43"/>
    <mergeCell ref="A44:K44"/>
    <mergeCell ref="R44:S44"/>
    <mergeCell ref="W25:AE25"/>
    <mergeCell ref="D30:AF30"/>
    <mergeCell ref="B30:C30"/>
    <mergeCell ref="C69:L69"/>
    <mergeCell ref="M69:AA69"/>
    <mergeCell ref="AB69:AF69"/>
    <mergeCell ref="C70:G70"/>
    <mergeCell ref="H70:L70"/>
    <mergeCell ref="M70:Q70"/>
    <mergeCell ref="R70:V70"/>
    <mergeCell ref="W54:AE54"/>
    <mergeCell ref="A55:K55"/>
    <mergeCell ref="R55:S55"/>
    <mergeCell ref="W55:AE55"/>
    <mergeCell ref="A56:K57"/>
    <mergeCell ref="L56:AF56"/>
    <mergeCell ref="T57:AF57"/>
    <mergeCell ref="L54:P54"/>
    <mergeCell ref="L55:P55"/>
    <mergeCell ref="L57:S57"/>
    <mergeCell ref="A86:B86"/>
    <mergeCell ref="A82:AF82"/>
    <mergeCell ref="A78:B79"/>
    <mergeCell ref="A80:B81"/>
    <mergeCell ref="A85:B85"/>
    <mergeCell ref="A76:B76"/>
    <mergeCell ref="A77:B77"/>
    <mergeCell ref="C77:G77"/>
    <mergeCell ref="H77:L77"/>
    <mergeCell ref="M77:Q77"/>
    <mergeCell ref="R77:V77"/>
    <mergeCell ref="W77:AA77"/>
    <mergeCell ref="A87:B88"/>
    <mergeCell ref="A89:B90"/>
    <mergeCell ref="C88:F88"/>
    <mergeCell ref="H88:K88"/>
    <mergeCell ref="M88:P88"/>
    <mergeCell ref="R88:U88"/>
    <mergeCell ref="W88:Z88"/>
    <mergeCell ref="AB88:AE88"/>
    <mergeCell ref="AB89:AF89"/>
    <mergeCell ref="C90:F90"/>
    <mergeCell ref="A100:AF100"/>
    <mergeCell ref="A96:B97"/>
    <mergeCell ref="A98:B99"/>
    <mergeCell ref="C97:F97"/>
    <mergeCell ref="H97:K97"/>
    <mergeCell ref="M97:P97"/>
    <mergeCell ref="R97:U97"/>
    <mergeCell ref="W97:Z97"/>
    <mergeCell ref="AB97:AE97"/>
    <mergeCell ref="AB98:AF98"/>
    <mergeCell ref="W70:AA70"/>
    <mergeCell ref="AB70:AF70"/>
    <mergeCell ref="C71:F71"/>
    <mergeCell ref="H71:K71"/>
    <mergeCell ref="M71:P71"/>
    <mergeCell ref="R71:U71"/>
    <mergeCell ref="W71:Z71"/>
    <mergeCell ref="AB71:AE71"/>
    <mergeCell ref="C76:L76"/>
    <mergeCell ref="M76:AA76"/>
    <mergeCell ref="AB76:AF76"/>
    <mergeCell ref="A75:AF75"/>
    <mergeCell ref="A74:AF74"/>
    <mergeCell ref="AB77:AF77"/>
    <mergeCell ref="C79:F79"/>
    <mergeCell ref="H79:K79"/>
    <mergeCell ref="M79:P79"/>
    <mergeCell ref="R79:U79"/>
    <mergeCell ref="W79:Z79"/>
    <mergeCell ref="AB79:AE79"/>
    <mergeCell ref="AB80:AF80"/>
    <mergeCell ref="C81:F81"/>
    <mergeCell ref="H81:K81"/>
    <mergeCell ref="M81:P81"/>
    <mergeCell ref="R81:U81"/>
    <mergeCell ref="W81:Z81"/>
    <mergeCell ref="AB81:AE81"/>
    <mergeCell ref="C85:L85"/>
    <mergeCell ref="M85:AA85"/>
    <mergeCell ref="AB85:AF85"/>
    <mergeCell ref="C86:G86"/>
    <mergeCell ref="H86:L86"/>
    <mergeCell ref="M86:Q86"/>
    <mergeCell ref="R86:V86"/>
    <mergeCell ref="W86:AA86"/>
    <mergeCell ref="AB86:AF86"/>
    <mergeCell ref="C99:F99"/>
    <mergeCell ref="H99:K99"/>
    <mergeCell ref="M99:P99"/>
    <mergeCell ref="R99:U99"/>
    <mergeCell ref="W99:Z99"/>
    <mergeCell ref="AB99:AE99"/>
    <mergeCell ref="H90:K90"/>
    <mergeCell ref="M90:P90"/>
    <mergeCell ref="R90:U90"/>
    <mergeCell ref="W90:Z90"/>
    <mergeCell ref="AB90:AE90"/>
    <mergeCell ref="C94:L94"/>
    <mergeCell ref="M94:AA94"/>
    <mergeCell ref="AB94:AF94"/>
    <mergeCell ref="C95:G95"/>
    <mergeCell ref="H95:L95"/>
    <mergeCell ref="M95:Q95"/>
    <mergeCell ref="R95:V95"/>
    <mergeCell ref="W95:AA95"/>
    <mergeCell ref="AB95:AF95"/>
    <mergeCell ref="A91:AF91"/>
    <mergeCell ref="A94:B94"/>
    <mergeCell ref="A95:B95"/>
  </mergeCells>
  <phoneticPr fontId="5"/>
  <dataValidations count="5">
    <dataValidation type="list" allowBlank="1" showInputMessage="1" showErrorMessage="1" sqref="I22:Q22">
      <formula1>"法人,個人事業者"</formula1>
    </dataValidation>
    <dataValidation type="list" allowBlank="1" showInputMessage="1" showErrorMessage="1" sqref="L47:M49">
      <formula1>"✔"</formula1>
    </dataValidation>
    <dataValidation type="list" allowBlank="1" showInputMessage="1" showErrorMessage="1" sqref="L44:P44">
      <formula1>"令和3年,令和4年"</formula1>
    </dataValidation>
    <dataValidation type="list" allowBlank="1" showInputMessage="1" showErrorMessage="1" sqref="R44:S44 R50:S50">
      <formula1>"11,12,1,2,3"</formula1>
    </dataValidation>
    <dataValidation type="list" allowBlank="1" showInputMessage="1" showErrorMessage="1" sqref="L50:P51">
      <formula1>"平成30年,平成31年,令和元年,令和2年,令和3年"</formula1>
    </dataValidation>
  </dataValidations>
  <pageMargins left="0.70866141732283472" right="0.70866141732283472" top="0.55118110236220474" bottom="0.55118110236220474" header="0.31496062992125984" footer="0.31496062992125984"/>
  <pageSetup paperSize="9" scale="99" orientation="portrait" horizontalDpi="0" verticalDpi="0" r:id="rId1"/>
  <rowBreaks count="2" manualBreakCount="2">
    <brk id="35" max="31" man="1"/>
    <brk id="64" max="31"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業種リスト!$A$2:$A$87</xm:f>
          </x14:formula1>
          <xm:sqref>I24:Q24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
  <sheetViews>
    <sheetView workbookViewId="0">
      <selection activeCell="B7" sqref="B7"/>
    </sheetView>
  </sheetViews>
  <sheetFormatPr defaultRowHeight="18.75" x14ac:dyDescent="0.4"/>
  <cols>
    <col min="1" max="1" width="15.125" bestFit="1" customWidth="1"/>
    <col min="2" max="2" width="21.375" bestFit="1" customWidth="1"/>
    <col min="3" max="3" width="9.375" bestFit="1" customWidth="1"/>
    <col min="4" max="4" width="25.75" bestFit="1" customWidth="1"/>
    <col min="5" max="5" width="3.375" bestFit="1" customWidth="1"/>
    <col min="6" max="6" width="5.25" bestFit="1" customWidth="1"/>
    <col min="7" max="7" width="9" bestFit="1" customWidth="1"/>
    <col min="8" max="8" width="10.625" bestFit="1" customWidth="1"/>
    <col min="9" max="9" width="7.125" bestFit="1" customWidth="1"/>
    <col min="10" max="10" width="11" bestFit="1" customWidth="1"/>
    <col min="12" max="12" width="15.375" bestFit="1" customWidth="1"/>
    <col min="13" max="13" width="19.25" bestFit="1" customWidth="1"/>
    <col min="14" max="14" width="15.125" bestFit="1" customWidth="1"/>
    <col min="15" max="15" width="19.25" bestFit="1" customWidth="1"/>
    <col min="16" max="16" width="11" bestFit="1" customWidth="1"/>
    <col min="17" max="17" width="19.25" bestFit="1" customWidth="1"/>
    <col min="18" max="18" width="21.375" bestFit="1" customWidth="1"/>
    <col min="19" max="19" width="50.5" bestFit="1" customWidth="1"/>
    <col min="20" max="21" width="11.75" customWidth="1"/>
    <col min="24" max="24" width="21.375" bestFit="1" customWidth="1"/>
    <col min="25" max="25" width="11" bestFit="1" customWidth="1"/>
    <col min="27" max="27" width="5.25" bestFit="1" customWidth="1"/>
    <col min="29" max="29" width="5.25" bestFit="1" customWidth="1"/>
    <col min="30" max="30" width="8.25" bestFit="1" customWidth="1"/>
    <col min="31" max="31" width="17.25" bestFit="1" customWidth="1"/>
    <col min="32" max="32" width="17.25" customWidth="1"/>
    <col min="33" max="33" width="9.375" bestFit="1" customWidth="1"/>
    <col min="34" max="34" width="17.875" customWidth="1"/>
  </cols>
  <sheetData>
    <row r="1" spans="1:34" ht="26.25" customHeight="1" x14ac:dyDescent="0.4">
      <c r="A1" s="162" t="s">
        <v>290</v>
      </c>
      <c r="B1" s="162"/>
      <c r="C1" s="162"/>
      <c r="D1" s="162"/>
      <c r="E1" s="162"/>
      <c r="F1" s="162"/>
      <c r="G1" s="162"/>
      <c r="H1" s="163" t="s">
        <v>268</v>
      </c>
      <c r="I1" s="163"/>
      <c r="J1" s="163"/>
      <c r="K1" s="163"/>
      <c r="L1" s="163"/>
      <c r="M1" s="163"/>
      <c r="N1" s="163"/>
      <c r="O1" s="163"/>
      <c r="P1" s="163"/>
      <c r="Q1" s="163"/>
      <c r="R1" s="163"/>
      <c r="S1" s="164" t="s">
        <v>294</v>
      </c>
      <c r="T1" s="159" t="s">
        <v>292</v>
      </c>
      <c r="U1" s="160"/>
      <c r="V1" s="160"/>
      <c r="W1" s="160"/>
      <c r="X1" s="160"/>
      <c r="Y1" s="160"/>
      <c r="Z1" s="160"/>
      <c r="AA1" s="160"/>
      <c r="AB1" s="160"/>
      <c r="AC1" s="160"/>
      <c r="AD1" s="160"/>
      <c r="AE1" s="160"/>
      <c r="AF1" s="160"/>
      <c r="AG1" s="160"/>
      <c r="AH1" s="161"/>
    </row>
    <row r="2" spans="1:34" ht="26.25" customHeight="1" x14ac:dyDescent="0.4">
      <c r="A2" s="162"/>
      <c r="B2" s="162"/>
      <c r="C2" s="162"/>
      <c r="D2" s="162"/>
      <c r="E2" s="162"/>
      <c r="F2" s="162"/>
      <c r="G2" s="162"/>
      <c r="H2" s="163"/>
      <c r="I2" s="163"/>
      <c r="J2" s="163"/>
      <c r="K2" s="163"/>
      <c r="L2" s="163"/>
      <c r="M2" s="163"/>
      <c r="N2" s="163"/>
      <c r="O2" s="163"/>
      <c r="P2" s="163"/>
      <c r="Q2" s="163"/>
      <c r="R2" s="163"/>
      <c r="S2" s="165"/>
      <c r="T2" s="166" t="s">
        <v>296</v>
      </c>
      <c r="U2" s="166"/>
      <c r="V2" s="153" t="s">
        <v>298</v>
      </c>
      <c r="W2" s="154"/>
      <c r="X2" s="154"/>
      <c r="Y2" s="154"/>
      <c r="Z2" s="155" t="s">
        <v>300</v>
      </c>
      <c r="AA2" s="155"/>
      <c r="AB2" s="155"/>
      <c r="AC2" s="155"/>
      <c r="AD2" s="155"/>
      <c r="AE2" s="156" t="s">
        <v>302</v>
      </c>
      <c r="AF2" s="157"/>
      <c r="AG2" s="157"/>
      <c r="AH2" s="158"/>
    </row>
    <row r="3" spans="1:34" ht="108" x14ac:dyDescent="0.4">
      <c r="A3" s="38" t="s">
        <v>267</v>
      </c>
      <c r="B3" s="38" t="s">
        <v>88</v>
      </c>
      <c r="C3" s="38" t="s">
        <v>89</v>
      </c>
      <c r="D3" s="38" t="s">
        <v>90</v>
      </c>
      <c r="E3" s="38" t="s">
        <v>91</v>
      </c>
      <c r="F3" s="38" t="s">
        <v>92</v>
      </c>
      <c r="G3" s="38" t="s">
        <v>93</v>
      </c>
      <c r="H3" s="39" t="s">
        <v>269</v>
      </c>
      <c r="I3" s="39" t="s">
        <v>270</v>
      </c>
      <c r="J3" s="39" t="s">
        <v>271</v>
      </c>
      <c r="K3" s="39" t="s">
        <v>272</v>
      </c>
      <c r="L3" s="39" t="s">
        <v>303</v>
      </c>
      <c r="M3" s="39" t="s">
        <v>273</v>
      </c>
      <c r="N3" s="39" t="s">
        <v>274</v>
      </c>
      <c r="O3" s="39" t="s">
        <v>275</v>
      </c>
      <c r="P3" s="39" t="s">
        <v>276</v>
      </c>
      <c r="Q3" s="39" t="s">
        <v>277</v>
      </c>
      <c r="R3" s="39" t="s">
        <v>278</v>
      </c>
      <c r="S3" s="40" t="s">
        <v>280</v>
      </c>
      <c r="T3" s="41" t="s">
        <v>281</v>
      </c>
      <c r="U3" s="41" t="s">
        <v>282</v>
      </c>
      <c r="V3" s="42" t="s">
        <v>283</v>
      </c>
      <c r="W3" s="42" t="s">
        <v>284</v>
      </c>
      <c r="X3" s="42" t="s">
        <v>304</v>
      </c>
      <c r="Y3" s="44" t="s">
        <v>305</v>
      </c>
      <c r="Z3" s="43" t="s">
        <v>285</v>
      </c>
      <c r="AA3" s="43" t="s">
        <v>286</v>
      </c>
      <c r="AB3" s="43" t="s">
        <v>284</v>
      </c>
      <c r="AC3" s="43" t="s">
        <v>286</v>
      </c>
      <c r="AD3" s="43" t="s">
        <v>82</v>
      </c>
      <c r="AE3" s="38" t="s">
        <v>287</v>
      </c>
      <c r="AF3" s="38" t="s">
        <v>293</v>
      </c>
      <c r="AG3" s="38" t="s">
        <v>288</v>
      </c>
      <c r="AH3" s="38" t="s">
        <v>289</v>
      </c>
    </row>
    <row r="4" spans="1:34" ht="31.5" customHeight="1" x14ac:dyDescent="0.4">
      <c r="A4" s="34">
        <f>雲南市事業復活支援金申請書!U8</f>
        <v>0</v>
      </c>
      <c r="B4" s="34">
        <f>雲南市事業復活支援金申請書!U9</f>
        <v>0</v>
      </c>
      <c r="C4" s="34" t="str">
        <f>IF(IFERROR(FIND("雲南市",D4,1),"市外")="市外","市外",MID(MID($D$4,1,FIND("町",$D$4,1)),LEN(MID($D$4,1,FIND("市",$D$4,1)))+1,LEN(MID($D$4,1,FIND("町",$D$4,1)))-LEN(MID($D$4,1,FIND("市",$D$4,1)))))</f>
        <v>市外</v>
      </c>
      <c r="D4" s="34">
        <f>雲南市事業復活支援金申請書!U7</f>
        <v>0</v>
      </c>
      <c r="E4" s="34" t="str">
        <f>雲南市事業復活支援金申請書!V6&amp;"-"&amp;雲南市事業復活支援金申請書!Z6</f>
        <v>-</v>
      </c>
      <c r="F4" s="34">
        <f>雲南市事業復活支援金申請書!I24</f>
        <v>0</v>
      </c>
      <c r="G4" s="34" t="e">
        <f>VLOOKUP(F4,業種リスト!A2:B87,2,FALSE)</f>
        <v>#N/A</v>
      </c>
      <c r="H4" s="34">
        <f>雲南市事業復活支援金申請書!I22</f>
        <v>0</v>
      </c>
      <c r="I4" s="34">
        <f>雲南市事業復活支援金申請書!W22</f>
        <v>0</v>
      </c>
      <c r="J4" s="34" t="str">
        <f>雲南市事業復活支援金申請書!I23</f>
        <v>年　　　　月</v>
      </c>
      <c r="K4" s="34">
        <f>雲南市事業復活支援金申請書!W23</f>
        <v>0</v>
      </c>
      <c r="L4" s="34">
        <f>雲南市事業復活支援金申請書!I24</f>
        <v>0</v>
      </c>
      <c r="M4" s="34">
        <f>雲南市事業復活支援金申請書!W24</f>
        <v>0</v>
      </c>
      <c r="N4" s="34">
        <f>雲南市事業復活支援金申請書!I25</f>
        <v>0</v>
      </c>
      <c r="O4" s="34">
        <f>雲南市事業復活支援金申請書!W25</f>
        <v>0</v>
      </c>
      <c r="P4" s="34">
        <f>雲南市事業復活支援金申請書!I26</f>
        <v>0</v>
      </c>
      <c r="Q4" s="34">
        <f>雲南市事業復活支援金申請書!Y26</f>
        <v>0</v>
      </c>
      <c r="R4" s="37">
        <f>雲南市事業復活支援金申請書!Y27</f>
        <v>0</v>
      </c>
      <c r="S4" s="34">
        <f>雲南市事業復活支援金申請書!A38</f>
        <v>0</v>
      </c>
      <c r="T4" s="34" t="str">
        <f>雲南市事業復活支援金申請書!L44&amp;"年"&amp;雲南市事業復活支援金申請書!R44&amp;"月"</f>
        <v>年月</v>
      </c>
      <c r="U4" s="34">
        <f>雲南市事業復活支援金申請書!W44</f>
        <v>0</v>
      </c>
      <c r="V4" s="34" t="e">
        <f>VLOOKUP("✔",雲南市事業復活支援金申請書!$L$47:$AF$49,3,FALSE)</f>
        <v>#N/A</v>
      </c>
      <c r="W4" s="34" t="str">
        <f>雲南市事業復活支援金申請書!L50&amp;"年"&amp;雲南市事業復活支援金申請書!R50&amp;"月"</f>
        <v>年月</v>
      </c>
      <c r="X4" s="34">
        <f>雲南市事業復活支援金申請書!W50</f>
        <v>0</v>
      </c>
      <c r="Y4" s="34">
        <f>雲南市事業復活支援金申請書!W51</f>
        <v>0</v>
      </c>
      <c r="Z4" s="34" t="str">
        <f>T4</f>
        <v>年月</v>
      </c>
      <c r="AA4" s="34">
        <f>U4</f>
        <v>0</v>
      </c>
      <c r="AB4" s="34" t="str">
        <f>W4</f>
        <v>年月</v>
      </c>
      <c r="AC4" s="34">
        <f>X4</f>
        <v>0</v>
      </c>
      <c r="AD4" s="34" t="e">
        <f>雲南市事業復活支援金申請書!L57</f>
        <v>#DIV/0!</v>
      </c>
      <c r="AE4" s="34">
        <f>雲南市事業復活支援金申請書!Q60</f>
        <v>0</v>
      </c>
      <c r="AF4" s="34" t="str">
        <f>雲南市事業復活支援金申請書!Q61</f>
        <v/>
      </c>
      <c r="AG4" s="34" t="e">
        <f>雲南市事業復活支援金申請書!Q62</f>
        <v>#VALUE!</v>
      </c>
      <c r="AH4" s="34" t="e">
        <f>雲南市事業復活支援金申請書!Q63</f>
        <v>#DIV/0!</v>
      </c>
    </row>
  </sheetData>
  <mergeCells count="8">
    <mergeCell ref="V2:Y2"/>
    <mergeCell ref="Z2:AD2"/>
    <mergeCell ref="AE2:AH2"/>
    <mergeCell ref="T1:AH1"/>
    <mergeCell ref="A1:G2"/>
    <mergeCell ref="H1:R2"/>
    <mergeCell ref="S1:S2"/>
    <mergeCell ref="T2:U2"/>
  </mergeCells>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workbookViewId="0"/>
  </sheetViews>
  <sheetFormatPr defaultRowHeight="18.75" x14ac:dyDescent="0.4"/>
  <cols>
    <col min="1" max="1" width="162.75" bestFit="1" customWidth="1"/>
    <col min="2" max="2" width="9" style="35"/>
  </cols>
  <sheetData>
    <row r="1" spans="1:2" x14ac:dyDescent="0.4">
      <c r="A1" t="s">
        <v>243</v>
      </c>
      <c r="B1" s="35" t="s">
        <v>244</v>
      </c>
    </row>
    <row r="2" spans="1:2" x14ac:dyDescent="0.4">
      <c r="A2" t="s">
        <v>245</v>
      </c>
      <c r="B2" s="35" t="s">
        <v>246</v>
      </c>
    </row>
    <row r="3" spans="1:2" x14ac:dyDescent="0.4">
      <c r="A3" t="s">
        <v>247</v>
      </c>
      <c r="B3" s="35" t="s">
        <v>94</v>
      </c>
    </row>
    <row r="4" spans="1:2" x14ac:dyDescent="0.4">
      <c r="A4" t="s">
        <v>95</v>
      </c>
      <c r="B4" s="35" t="s">
        <v>96</v>
      </c>
    </row>
    <row r="5" spans="1:2" x14ac:dyDescent="0.4">
      <c r="A5" t="s">
        <v>248</v>
      </c>
      <c r="B5" s="35" t="s">
        <v>97</v>
      </c>
    </row>
    <row r="6" spans="1:2" x14ac:dyDescent="0.4">
      <c r="A6" t="s">
        <v>249</v>
      </c>
      <c r="B6" s="35" t="s">
        <v>98</v>
      </c>
    </row>
    <row r="7" spans="1:2" x14ac:dyDescent="0.4">
      <c r="A7" t="s">
        <v>99</v>
      </c>
      <c r="B7" s="35" t="s">
        <v>100</v>
      </c>
    </row>
    <row r="8" spans="1:2" x14ac:dyDescent="0.4">
      <c r="A8" t="s">
        <v>250</v>
      </c>
      <c r="B8" s="35" t="s">
        <v>101</v>
      </c>
    </row>
    <row r="9" spans="1:2" x14ac:dyDescent="0.4">
      <c r="A9" t="s">
        <v>251</v>
      </c>
      <c r="B9" s="35" t="s">
        <v>102</v>
      </c>
    </row>
    <row r="10" spans="1:2" x14ac:dyDescent="0.4">
      <c r="A10" t="s">
        <v>252</v>
      </c>
      <c r="B10" s="36">
        <v>1100</v>
      </c>
    </row>
    <row r="11" spans="1:2" x14ac:dyDescent="0.4">
      <c r="A11" t="s">
        <v>103</v>
      </c>
      <c r="B11" s="35" t="s">
        <v>104</v>
      </c>
    </row>
    <row r="12" spans="1:2" x14ac:dyDescent="0.4">
      <c r="A12" t="s">
        <v>253</v>
      </c>
      <c r="B12" s="35" t="s">
        <v>105</v>
      </c>
    </row>
    <row r="13" spans="1:2" x14ac:dyDescent="0.4">
      <c r="A13" t="s">
        <v>106</v>
      </c>
      <c r="B13" s="35" t="s">
        <v>107</v>
      </c>
    </row>
    <row r="14" spans="1:2" x14ac:dyDescent="0.4">
      <c r="A14" t="s">
        <v>254</v>
      </c>
      <c r="B14" s="35" t="s">
        <v>108</v>
      </c>
    </row>
    <row r="15" spans="1:2" x14ac:dyDescent="0.4">
      <c r="A15" t="s">
        <v>109</v>
      </c>
      <c r="B15" s="35" t="s">
        <v>110</v>
      </c>
    </row>
    <row r="16" spans="1:2" x14ac:dyDescent="0.4">
      <c r="A16" t="s">
        <v>111</v>
      </c>
      <c r="B16" s="35" t="s">
        <v>112</v>
      </c>
    </row>
    <row r="17" spans="1:2" x14ac:dyDescent="0.4">
      <c r="A17" t="s">
        <v>113</v>
      </c>
      <c r="B17" s="35" t="s">
        <v>114</v>
      </c>
    </row>
    <row r="18" spans="1:2" x14ac:dyDescent="0.4">
      <c r="A18" t="s">
        <v>115</v>
      </c>
      <c r="B18" s="35" t="s">
        <v>116</v>
      </c>
    </row>
    <row r="19" spans="1:2" x14ac:dyDescent="0.4">
      <c r="A19" t="s">
        <v>117</v>
      </c>
      <c r="B19" s="35" t="s">
        <v>118</v>
      </c>
    </row>
    <row r="20" spans="1:2" x14ac:dyDescent="0.4">
      <c r="A20" t="s">
        <v>119</v>
      </c>
      <c r="B20" s="35" t="s">
        <v>120</v>
      </c>
    </row>
    <row r="21" spans="1:2" x14ac:dyDescent="0.4">
      <c r="A21" t="s">
        <v>121</v>
      </c>
      <c r="B21" s="35" t="s">
        <v>122</v>
      </c>
    </row>
    <row r="22" spans="1:2" x14ac:dyDescent="0.4">
      <c r="A22" t="s">
        <v>123</v>
      </c>
      <c r="B22" s="35" t="s">
        <v>124</v>
      </c>
    </row>
    <row r="23" spans="1:2" x14ac:dyDescent="0.4">
      <c r="A23" t="s">
        <v>255</v>
      </c>
      <c r="B23" s="35" t="s">
        <v>125</v>
      </c>
    </row>
    <row r="24" spans="1:2" x14ac:dyDescent="0.4">
      <c r="A24" t="s">
        <v>126</v>
      </c>
      <c r="B24" s="35" t="s">
        <v>127</v>
      </c>
    </row>
    <row r="25" spans="1:2" x14ac:dyDescent="0.4">
      <c r="A25" t="s">
        <v>256</v>
      </c>
      <c r="B25" s="35" t="s">
        <v>128</v>
      </c>
    </row>
    <row r="26" spans="1:2" x14ac:dyDescent="0.4">
      <c r="A26" t="s">
        <v>129</v>
      </c>
      <c r="B26" s="35" t="s">
        <v>130</v>
      </c>
    </row>
    <row r="27" spans="1:2" x14ac:dyDescent="0.4">
      <c r="A27" t="s">
        <v>131</v>
      </c>
      <c r="B27" s="35" t="s">
        <v>132</v>
      </c>
    </row>
    <row r="28" spans="1:2" x14ac:dyDescent="0.4">
      <c r="A28" t="s">
        <v>133</v>
      </c>
      <c r="B28" s="35" t="s">
        <v>134</v>
      </c>
    </row>
    <row r="29" spans="1:2" x14ac:dyDescent="0.4">
      <c r="A29" t="s">
        <v>135</v>
      </c>
      <c r="B29" s="35" t="s">
        <v>136</v>
      </c>
    </row>
    <row r="30" spans="1:2" x14ac:dyDescent="0.4">
      <c r="A30" t="s">
        <v>137</v>
      </c>
      <c r="B30" s="35" t="s">
        <v>138</v>
      </c>
    </row>
    <row r="31" spans="1:2" x14ac:dyDescent="0.4">
      <c r="A31" t="s">
        <v>257</v>
      </c>
      <c r="B31" s="35" t="s">
        <v>139</v>
      </c>
    </row>
    <row r="32" spans="1:2" x14ac:dyDescent="0.4">
      <c r="A32" t="s">
        <v>140</v>
      </c>
      <c r="B32" s="35" t="s">
        <v>141</v>
      </c>
    </row>
    <row r="33" spans="1:2" x14ac:dyDescent="0.4">
      <c r="A33" t="s">
        <v>142</v>
      </c>
      <c r="B33" s="35" t="s">
        <v>143</v>
      </c>
    </row>
    <row r="34" spans="1:2" x14ac:dyDescent="0.4">
      <c r="A34" t="s">
        <v>144</v>
      </c>
      <c r="B34" s="35" t="s">
        <v>145</v>
      </c>
    </row>
    <row r="35" spans="1:2" x14ac:dyDescent="0.4">
      <c r="A35" t="s">
        <v>146</v>
      </c>
      <c r="B35" s="35" t="s">
        <v>147</v>
      </c>
    </row>
    <row r="36" spans="1:2" x14ac:dyDescent="0.4">
      <c r="A36" t="s">
        <v>148</v>
      </c>
      <c r="B36" s="35" t="s">
        <v>149</v>
      </c>
    </row>
    <row r="37" spans="1:2" x14ac:dyDescent="0.4">
      <c r="A37" t="s">
        <v>150</v>
      </c>
      <c r="B37" s="35" t="s">
        <v>151</v>
      </c>
    </row>
    <row r="38" spans="1:2" x14ac:dyDescent="0.4">
      <c r="A38" t="s">
        <v>152</v>
      </c>
      <c r="B38" s="35" t="s">
        <v>153</v>
      </c>
    </row>
    <row r="39" spans="1:2" x14ac:dyDescent="0.4">
      <c r="A39" t="s">
        <v>154</v>
      </c>
      <c r="B39" s="35" t="s">
        <v>155</v>
      </c>
    </row>
    <row r="40" spans="1:2" x14ac:dyDescent="0.4">
      <c r="A40" t="s">
        <v>156</v>
      </c>
      <c r="B40" s="35" t="s">
        <v>157</v>
      </c>
    </row>
    <row r="41" spans="1:2" x14ac:dyDescent="0.4">
      <c r="A41" t="s">
        <v>158</v>
      </c>
      <c r="B41" s="35" t="s">
        <v>159</v>
      </c>
    </row>
    <row r="42" spans="1:2" x14ac:dyDescent="0.4">
      <c r="A42" t="s">
        <v>258</v>
      </c>
      <c r="B42" s="35" t="s">
        <v>160</v>
      </c>
    </row>
    <row r="43" spans="1:2" x14ac:dyDescent="0.4">
      <c r="A43" t="s">
        <v>161</v>
      </c>
      <c r="B43" s="35" t="s">
        <v>162</v>
      </c>
    </row>
    <row r="44" spans="1:2" x14ac:dyDescent="0.4">
      <c r="A44" t="s">
        <v>163</v>
      </c>
      <c r="B44" s="35" t="s">
        <v>164</v>
      </c>
    </row>
    <row r="45" spans="1:2" x14ac:dyDescent="0.4">
      <c r="A45" t="s">
        <v>165</v>
      </c>
      <c r="B45" s="35" t="s">
        <v>166</v>
      </c>
    </row>
    <row r="46" spans="1:2" x14ac:dyDescent="0.4">
      <c r="A46" t="s">
        <v>167</v>
      </c>
      <c r="B46" s="35" t="s">
        <v>168</v>
      </c>
    </row>
    <row r="47" spans="1:2" x14ac:dyDescent="0.4">
      <c r="A47" t="s">
        <v>169</v>
      </c>
      <c r="B47" s="35" t="s">
        <v>170</v>
      </c>
    </row>
    <row r="48" spans="1:2" x14ac:dyDescent="0.4">
      <c r="A48" t="s">
        <v>171</v>
      </c>
      <c r="B48" s="35" t="s">
        <v>172</v>
      </c>
    </row>
    <row r="49" spans="1:2" x14ac:dyDescent="0.4">
      <c r="A49" t="s">
        <v>173</v>
      </c>
      <c r="B49" s="35" t="s">
        <v>174</v>
      </c>
    </row>
    <row r="50" spans="1:2" x14ac:dyDescent="0.4">
      <c r="A50" t="s">
        <v>175</v>
      </c>
      <c r="B50" s="35" t="s">
        <v>176</v>
      </c>
    </row>
    <row r="51" spans="1:2" x14ac:dyDescent="0.4">
      <c r="A51" t="s">
        <v>259</v>
      </c>
      <c r="B51" s="35" t="s">
        <v>177</v>
      </c>
    </row>
    <row r="52" spans="1:2" x14ac:dyDescent="0.4">
      <c r="A52" t="s">
        <v>260</v>
      </c>
      <c r="B52" s="35" t="s">
        <v>178</v>
      </c>
    </row>
    <row r="53" spans="1:2" x14ac:dyDescent="0.4">
      <c r="A53" t="s">
        <v>179</v>
      </c>
      <c r="B53" s="35" t="s">
        <v>180</v>
      </c>
    </row>
    <row r="54" spans="1:2" x14ac:dyDescent="0.4">
      <c r="A54" t="s">
        <v>181</v>
      </c>
      <c r="B54" s="35" t="s">
        <v>182</v>
      </c>
    </row>
    <row r="55" spans="1:2" x14ac:dyDescent="0.4">
      <c r="A55" t="s">
        <v>183</v>
      </c>
      <c r="B55" s="35" t="s">
        <v>184</v>
      </c>
    </row>
    <row r="56" spans="1:2" x14ac:dyDescent="0.4">
      <c r="A56" t="s">
        <v>185</v>
      </c>
      <c r="B56" s="35" t="s">
        <v>186</v>
      </c>
    </row>
    <row r="57" spans="1:2" x14ac:dyDescent="0.4">
      <c r="A57" t="s">
        <v>187</v>
      </c>
      <c r="B57" s="35" t="s">
        <v>188</v>
      </c>
    </row>
    <row r="58" spans="1:2" x14ac:dyDescent="0.4">
      <c r="A58" t="s">
        <v>261</v>
      </c>
      <c r="B58" s="35" t="s">
        <v>189</v>
      </c>
    </row>
    <row r="59" spans="1:2" x14ac:dyDescent="0.4">
      <c r="A59" t="s">
        <v>262</v>
      </c>
      <c r="B59" s="35" t="s">
        <v>190</v>
      </c>
    </row>
    <row r="60" spans="1:2" x14ac:dyDescent="0.4">
      <c r="A60" t="s">
        <v>263</v>
      </c>
      <c r="B60" s="35" t="s">
        <v>191</v>
      </c>
    </row>
    <row r="61" spans="1:2" x14ac:dyDescent="0.4">
      <c r="A61" t="s">
        <v>192</v>
      </c>
      <c r="B61" s="35" t="s">
        <v>193</v>
      </c>
    </row>
    <row r="62" spans="1:2" x14ac:dyDescent="0.4">
      <c r="A62" t="s">
        <v>194</v>
      </c>
      <c r="B62" s="35" t="s">
        <v>195</v>
      </c>
    </row>
    <row r="63" spans="1:2" x14ac:dyDescent="0.4">
      <c r="A63" t="s">
        <v>196</v>
      </c>
      <c r="B63" s="35" t="s">
        <v>197</v>
      </c>
    </row>
    <row r="64" spans="1:2" x14ac:dyDescent="0.4">
      <c r="A64" t="s">
        <v>198</v>
      </c>
      <c r="B64" s="35" t="s">
        <v>199</v>
      </c>
    </row>
    <row r="65" spans="1:2" x14ac:dyDescent="0.4">
      <c r="A65" t="s">
        <v>200</v>
      </c>
      <c r="B65" s="35" t="s">
        <v>201</v>
      </c>
    </row>
    <row r="66" spans="1:2" x14ac:dyDescent="0.4">
      <c r="A66" t="s">
        <v>202</v>
      </c>
      <c r="B66" s="35" t="s">
        <v>203</v>
      </c>
    </row>
    <row r="67" spans="1:2" x14ac:dyDescent="0.4">
      <c r="A67" t="s">
        <v>204</v>
      </c>
      <c r="B67" s="35" t="s">
        <v>205</v>
      </c>
    </row>
    <row r="68" spans="1:2" x14ac:dyDescent="0.4">
      <c r="A68" t="s">
        <v>264</v>
      </c>
      <c r="B68" s="35" t="s">
        <v>206</v>
      </c>
    </row>
    <row r="69" spans="1:2" x14ac:dyDescent="0.4">
      <c r="A69" t="s">
        <v>265</v>
      </c>
      <c r="B69" s="35" t="s">
        <v>207</v>
      </c>
    </row>
    <row r="70" spans="1:2" x14ac:dyDescent="0.4">
      <c r="A70" t="s">
        <v>208</v>
      </c>
      <c r="B70" s="35" t="s">
        <v>209</v>
      </c>
    </row>
    <row r="71" spans="1:2" x14ac:dyDescent="0.4">
      <c r="A71" t="s">
        <v>210</v>
      </c>
      <c r="B71" s="35" t="s">
        <v>211</v>
      </c>
    </row>
    <row r="72" spans="1:2" x14ac:dyDescent="0.4">
      <c r="A72" t="s">
        <v>212</v>
      </c>
      <c r="B72" s="35" t="s">
        <v>213</v>
      </c>
    </row>
    <row r="73" spans="1:2" x14ac:dyDescent="0.4">
      <c r="A73" t="s">
        <v>214</v>
      </c>
      <c r="B73" s="35" t="s">
        <v>215</v>
      </c>
    </row>
    <row r="74" spans="1:2" x14ac:dyDescent="0.4">
      <c r="A74" t="s">
        <v>266</v>
      </c>
      <c r="B74" s="35" t="s">
        <v>216</v>
      </c>
    </row>
    <row r="75" spans="1:2" x14ac:dyDescent="0.4">
      <c r="A75" t="s">
        <v>217</v>
      </c>
      <c r="B75" s="35" t="s">
        <v>218</v>
      </c>
    </row>
    <row r="76" spans="1:2" x14ac:dyDescent="0.4">
      <c r="A76" t="s">
        <v>219</v>
      </c>
      <c r="B76" s="35" t="s">
        <v>220</v>
      </c>
    </row>
    <row r="77" spans="1:2" x14ac:dyDescent="0.4">
      <c r="A77" t="s">
        <v>221</v>
      </c>
      <c r="B77" s="35" t="s">
        <v>222</v>
      </c>
    </row>
    <row r="78" spans="1:2" x14ac:dyDescent="0.4">
      <c r="A78" t="s">
        <v>223</v>
      </c>
      <c r="B78" s="35" t="s">
        <v>224</v>
      </c>
    </row>
    <row r="79" spans="1:2" x14ac:dyDescent="0.4">
      <c r="A79" t="s">
        <v>225</v>
      </c>
      <c r="B79" s="35" t="s">
        <v>226</v>
      </c>
    </row>
    <row r="80" spans="1:2" x14ac:dyDescent="0.4">
      <c r="A80" t="s">
        <v>227</v>
      </c>
      <c r="B80" s="35" t="s">
        <v>228</v>
      </c>
    </row>
    <row r="81" spans="1:2" x14ac:dyDescent="0.4">
      <c r="A81" t="s">
        <v>229</v>
      </c>
      <c r="B81" s="35" t="s">
        <v>230</v>
      </c>
    </row>
    <row r="82" spans="1:2" x14ac:dyDescent="0.4">
      <c r="A82" t="s">
        <v>231</v>
      </c>
      <c r="B82" s="35" t="s">
        <v>232</v>
      </c>
    </row>
    <row r="83" spans="1:2" x14ac:dyDescent="0.4">
      <c r="A83" t="s">
        <v>233</v>
      </c>
      <c r="B83" s="35" t="s">
        <v>234</v>
      </c>
    </row>
    <row r="84" spans="1:2" x14ac:dyDescent="0.4">
      <c r="A84" t="s">
        <v>235</v>
      </c>
      <c r="B84" s="35" t="s">
        <v>236</v>
      </c>
    </row>
    <row r="85" spans="1:2" x14ac:dyDescent="0.4">
      <c r="A85" t="s">
        <v>237</v>
      </c>
      <c r="B85" s="35" t="s">
        <v>238</v>
      </c>
    </row>
    <row r="86" spans="1:2" x14ac:dyDescent="0.4">
      <c r="A86" t="s">
        <v>239</v>
      </c>
      <c r="B86" s="35" t="s">
        <v>240</v>
      </c>
    </row>
    <row r="87" spans="1:2" x14ac:dyDescent="0.4">
      <c r="A87" t="s">
        <v>241</v>
      </c>
      <c r="B87" s="35" t="s">
        <v>242</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雲南市事業復活支援金申請書</vt:lpstr>
      <vt:lpstr>DB</vt:lpstr>
      <vt:lpstr>業種リスト</vt:lpstr>
      <vt:lpstr>雲南市事業復活支援金申請書!Print_Area</vt:lpstr>
    </vt:vector>
  </TitlesOfParts>
  <Company>雲南市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雲南市</dc:creator>
  <cp:lastModifiedBy>雲南市</cp:lastModifiedBy>
  <cp:lastPrinted>2022-07-04T02:41:10Z</cp:lastPrinted>
  <dcterms:created xsi:type="dcterms:W3CDTF">2022-06-22T08:17:16Z</dcterms:created>
  <dcterms:modified xsi:type="dcterms:W3CDTF">2022-07-13T00:25:22Z</dcterms:modified>
</cp:coreProperties>
</file>