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010778\Desktop\農業所得ＨＰ用\"/>
    </mc:Choice>
  </mc:AlternateContent>
  <bookViews>
    <workbookView xWindow="120" yWindow="90" windowWidth="20340" windowHeight="8100" activeTab="2"/>
  </bookViews>
  <sheets>
    <sheet name="帳簿" sheetId="6" r:id="rId1"/>
    <sheet name="Sheet3" sheetId="4" state="hidden" r:id="rId2"/>
    <sheet name="集計" sheetId="5" r:id="rId3"/>
  </sheets>
  <definedNames>
    <definedName name="_xlnm.Print_Area" localSheetId="2">集計!$A$1:$N$26</definedName>
    <definedName name="_xlnm.Print_Area" localSheetId="0">帳簿!$A$1:$Y$32</definedName>
  </definedNames>
  <calcPr calcId="152511"/>
</workbook>
</file>

<file path=xl/calcChain.xml><?xml version="1.0" encoding="utf-8"?>
<calcChain xmlns="http://schemas.openxmlformats.org/spreadsheetml/2006/main">
  <c r="L12" i="5" l="1"/>
  <c r="L8" i="5"/>
  <c r="L7" i="5"/>
  <c r="L6" i="5"/>
  <c r="L5" i="5"/>
  <c r="L4" i="5"/>
  <c r="L3" i="5"/>
  <c r="L2" i="5"/>
  <c r="F21" i="5"/>
  <c r="F20" i="5"/>
  <c r="F19" i="5"/>
  <c r="F18" i="5"/>
  <c r="F17" i="5"/>
  <c r="F16" i="5"/>
  <c r="F15" i="5"/>
  <c r="F14" i="5"/>
  <c r="F10" i="5"/>
  <c r="F9" i="5"/>
  <c r="F4" i="5"/>
  <c r="F3" i="5"/>
  <c r="F2" i="5"/>
  <c r="F5" i="5" l="1"/>
  <c r="F8" i="5" s="1"/>
  <c r="L16" i="5"/>
  <c r="L17" i="5" s="1"/>
  <c r="L18" i="5" l="1"/>
  <c r="L20" i="5" s="1"/>
</calcChain>
</file>

<file path=xl/sharedStrings.xml><?xml version="1.0" encoding="utf-8"?>
<sst xmlns="http://schemas.openxmlformats.org/spreadsheetml/2006/main" count="190" uniqueCount="149">
  <si>
    <t>収入</t>
    <rPh sb="0" eb="2">
      <t>シュウニュウ</t>
    </rPh>
    <phoneticPr fontId="1"/>
  </si>
  <si>
    <t>販売金額</t>
    <rPh sb="0" eb="2">
      <t>ハンバイ</t>
    </rPh>
    <rPh sb="2" eb="4">
      <t>キンガク</t>
    </rPh>
    <phoneticPr fontId="1"/>
  </si>
  <si>
    <t>雑収入</t>
    <rPh sb="0" eb="1">
      <t>ザツ</t>
    </rPh>
    <rPh sb="1" eb="3">
      <t>シュウニュウ</t>
    </rPh>
    <phoneticPr fontId="1"/>
  </si>
  <si>
    <t>経費</t>
    <rPh sb="0" eb="2">
      <t>ケイヒ</t>
    </rPh>
    <phoneticPr fontId="1"/>
  </si>
  <si>
    <t>雇人費</t>
    <rPh sb="0" eb="1">
      <t>ヤト</t>
    </rPh>
    <rPh sb="1" eb="2">
      <t>ニン</t>
    </rPh>
    <rPh sb="2" eb="3">
      <t>ヒ</t>
    </rPh>
    <phoneticPr fontId="1"/>
  </si>
  <si>
    <t>小作料・賃借料</t>
    <rPh sb="0" eb="3">
      <t>コサクリョウ</t>
    </rPh>
    <rPh sb="4" eb="7">
      <t>チンシャクリョウ</t>
    </rPh>
    <phoneticPr fontId="1"/>
  </si>
  <si>
    <t>租税公課</t>
    <rPh sb="0" eb="2">
      <t>ソゼイ</t>
    </rPh>
    <rPh sb="2" eb="4">
      <t>コウカ</t>
    </rPh>
    <phoneticPr fontId="1"/>
  </si>
  <si>
    <t>種苗費</t>
    <rPh sb="0" eb="2">
      <t>シュビョウ</t>
    </rPh>
    <rPh sb="2" eb="3">
      <t>ヒ</t>
    </rPh>
    <phoneticPr fontId="1"/>
  </si>
  <si>
    <t>素畜費</t>
    <rPh sb="0" eb="1">
      <t>ソ</t>
    </rPh>
    <rPh sb="1" eb="2">
      <t>チク</t>
    </rPh>
    <rPh sb="2" eb="3">
      <t>ヒ</t>
    </rPh>
    <phoneticPr fontId="1"/>
  </si>
  <si>
    <t>肥料費</t>
    <rPh sb="0" eb="2">
      <t>ヒリョウ</t>
    </rPh>
    <rPh sb="2" eb="3">
      <t>ヒ</t>
    </rPh>
    <phoneticPr fontId="1"/>
  </si>
  <si>
    <t>飼料費</t>
    <rPh sb="0" eb="2">
      <t>シリョウ</t>
    </rPh>
    <rPh sb="2" eb="3">
      <t>ヒ</t>
    </rPh>
    <phoneticPr fontId="1"/>
  </si>
  <si>
    <t>農具費</t>
    <rPh sb="0" eb="2">
      <t>ノウグ</t>
    </rPh>
    <rPh sb="2" eb="3">
      <t>ヒ</t>
    </rPh>
    <phoneticPr fontId="1"/>
  </si>
  <si>
    <t>農薬衛生費</t>
    <rPh sb="0" eb="2">
      <t>ノウヤク</t>
    </rPh>
    <rPh sb="2" eb="5">
      <t>エイセイヒ</t>
    </rPh>
    <phoneticPr fontId="1"/>
  </si>
  <si>
    <t>諸材料費</t>
    <rPh sb="0" eb="1">
      <t>ショ</t>
    </rPh>
    <rPh sb="1" eb="4">
      <t>ザイリョウヒ</t>
    </rPh>
    <phoneticPr fontId="1"/>
  </si>
  <si>
    <t>修繕費</t>
    <rPh sb="0" eb="3">
      <t>シュウゼンヒ</t>
    </rPh>
    <phoneticPr fontId="1"/>
  </si>
  <si>
    <t>動力光熱費</t>
    <rPh sb="0" eb="2">
      <t>ドウリョク</t>
    </rPh>
    <rPh sb="2" eb="5">
      <t>コウネツヒ</t>
    </rPh>
    <phoneticPr fontId="1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</si>
  <si>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1"/>
  </si>
  <si>
    <t>農業共済掛金</t>
    <rPh sb="0" eb="2">
      <t>ノウギョウ</t>
    </rPh>
    <rPh sb="2" eb="4">
      <t>キョウサイ</t>
    </rPh>
    <rPh sb="4" eb="6">
      <t>カケキン</t>
    </rPh>
    <phoneticPr fontId="1"/>
  </si>
  <si>
    <t>荷造運賃手数料</t>
    <rPh sb="0" eb="2">
      <t>ニヅク</t>
    </rPh>
    <rPh sb="2" eb="4">
      <t>ウンチン</t>
    </rPh>
    <rPh sb="4" eb="7">
      <t>テスウリョウ</t>
    </rPh>
    <phoneticPr fontId="1"/>
  </si>
  <si>
    <t>土地改良費</t>
    <rPh sb="0" eb="2">
      <t>トチ</t>
    </rPh>
    <rPh sb="2" eb="4">
      <t>カイリョウ</t>
    </rPh>
    <rPh sb="4" eb="5">
      <t>ヒ</t>
    </rPh>
    <phoneticPr fontId="1"/>
  </si>
  <si>
    <t>その他</t>
    <rPh sb="2" eb="3">
      <t>タ</t>
    </rPh>
    <phoneticPr fontId="1"/>
  </si>
  <si>
    <t>雑費</t>
    <rPh sb="0" eb="2">
      <t>ザッピ</t>
    </rPh>
    <phoneticPr fontId="1"/>
  </si>
  <si>
    <t>その他の経費</t>
    <rPh sb="2" eb="3">
      <t>タ</t>
    </rPh>
    <rPh sb="4" eb="6">
      <t>ケイヒ</t>
    </rPh>
    <phoneticPr fontId="1"/>
  </si>
  <si>
    <t>販売金額</t>
    <rPh sb="0" eb="2">
      <t>ハンバイ</t>
    </rPh>
    <rPh sb="2" eb="4">
      <t>キンガク</t>
    </rPh>
    <phoneticPr fontId="3"/>
  </si>
  <si>
    <t>雑収入</t>
    <rPh sb="0" eb="1">
      <t>ザツ</t>
    </rPh>
    <rPh sb="1" eb="3">
      <t>シュウニュウ</t>
    </rPh>
    <phoneticPr fontId="3"/>
  </si>
  <si>
    <t>雇人費</t>
    <rPh sb="0" eb="1">
      <t>ヤト</t>
    </rPh>
    <rPh sb="1" eb="2">
      <t>ニン</t>
    </rPh>
    <rPh sb="2" eb="3">
      <t>ヒ</t>
    </rPh>
    <phoneticPr fontId="3"/>
  </si>
  <si>
    <t>小作料・賃借料</t>
    <rPh sb="0" eb="3">
      <t>コサクリョウ</t>
    </rPh>
    <rPh sb="4" eb="7">
      <t>チンシャクリョウ</t>
    </rPh>
    <phoneticPr fontId="3"/>
  </si>
  <si>
    <t>租税公課</t>
    <rPh sb="0" eb="2">
      <t>ソゼイ</t>
    </rPh>
    <rPh sb="2" eb="4">
      <t>コウカ</t>
    </rPh>
    <phoneticPr fontId="3"/>
  </si>
  <si>
    <t>種苗費</t>
    <rPh sb="0" eb="2">
      <t>シュビョウ</t>
    </rPh>
    <rPh sb="2" eb="3">
      <t>ヒ</t>
    </rPh>
    <phoneticPr fontId="3"/>
  </si>
  <si>
    <t>素畜費</t>
    <rPh sb="0" eb="1">
      <t>ソ</t>
    </rPh>
    <rPh sb="1" eb="2">
      <t>チク</t>
    </rPh>
    <rPh sb="2" eb="3">
      <t>ヒ</t>
    </rPh>
    <phoneticPr fontId="3"/>
  </si>
  <si>
    <t>飼料費</t>
    <rPh sb="0" eb="2">
      <t>シリョウ</t>
    </rPh>
    <rPh sb="2" eb="3">
      <t>ヒ</t>
    </rPh>
    <phoneticPr fontId="3"/>
  </si>
  <si>
    <t>農具費</t>
    <rPh sb="0" eb="2">
      <t>ノウグ</t>
    </rPh>
    <rPh sb="2" eb="3">
      <t>ヒ</t>
    </rPh>
    <phoneticPr fontId="3"/>
  </si>
  <si>
    <t>農薬衛生費</t>
    <rPh sb="0" eb="2">
      <t>ノウヤク</t>
    </rPh>
    <rPh sb="2" eb="5">
      <t>エイセイヒ</t>
    </rPh>
    <phoneticPr fontId="3"/>
  </si>
  <si>
    <t>諸材料費</t>
    <rPh sb="0" eb="1">
      <t>ショ</t>
    </rPh>
    <rPh sb="1" eb="4">
      <t>ザイリョウヒ</t>
    </rPh>
    <phoneticPr fontId="3"/>
  </si>
  <si>
    <t>修繕費</t>
    <rPh sb="0" eb="3">
      <t>シュウゼンヒ</t>
    </rPh>
    <phoneticPr fontId="3"/>
  </si>
  <si>
    <t>動力光熱費</t>
    <rPh sb="0" eb="2">
      <t>ドウリョク</t>
    </rPh>
    <rPh sb="2" eb="5">
      <t>コウネツヒ</t>
    </rPh>
    <phoneticPr fontId="3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</si>
  <si>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3"/>
  </si>
  <si>
    <t>農業共済掛金</t>
    <rPh sb="0" eb="2">
      <t>ノウギョウ</t>
    </rPh>
    <rPh sb="2" eb="4">
      <t>キョウサイ</t>
    </rPh>
    <rPh sb="4" eb="6">
      <t>カケキン</t>
    </rPh>
    <phoneticPr fontId="3"/>
  </si>
  <si>
    <t>荷造運賃手数料</t>
    <rPh sb="0" eb="2">
      <t>ニヅク</t>
    </rPh>
    <rPh sb="2" eb="4">
      <t>ウンチン</t>
    </rPh>
    <rPh sb="4" eb="7">
      <t>テスウリョウ</t>
    </rPh>
    <phoneticPr fontId="3"/>
  </si>
  <si>
    <t>土地改良費</t>
    <rPh sb="0" eb="2">
      <t>トチ</t>
    </rPh>
    <rPh sb="2" eb="4">
      <t>カイリョウ</t>
    </rPh>
    <rPh sb="4" eb="5">
      <t>ヒ</t>
    </rPh>
    <phoneticPr fontId="3"/>
  </si>
  <si>
    <t>その他</t>
    <rPh sb="2" eb="3">
      <t>タ</t>
    </rPh>
    <phoneticPr fontId="3"/>
  </si>
  <si>
    <t>雑費</t>
    <rPh sb="0" eb="2">
      <t>ザッピ</t>
    </rPh>
    <phoneticPr fontId="3"/>
  </si>
  <si>
    <t>日</t>
    <rPh sb="0" eb="1">
      <t>ニチ</t>
    </rPh>
    <phoneticPr fontId="1"/>
  </si>
  <si>
    <t>肥料費</t>
    <rPh sb="0" eb="2">
      <t>ヒリョウ</t>
    </rPh>
    <rPh sb="2" eb="3">
      <t>ヒ</t>
    </rPh>
    <phoneticPr fontId="3"/>
  </si>
  <si>
    <t>家事消費金額</t>
    <rPh sb="0" eb="2">
      <t>カジ</t>
    </rPh>
    <rPh sb="2" eb="4">
      <t>ショウヒ</t>
    </rPh>
    <rPh sb="4" eb="6">
      <t>キンガク</t>
    </rPh>
    <phoneticPr fontId="3"/>
  </si>
  <si>
    <t>農産物の棚卸高</t>
    <rPh sb="0" eb="3">
      <t>ノウサンブツ</t>
    </rPh>
    <rPh sb="4" eb="6">
      <t>タナオロシ</t>
    </rPh>
    <rPh sb="6" eb="7">
      <t>タカ</t>
    </rPh>
    <phoneticPr fontId="3"/>
  </si>
  <si>
    <t>期首</t>
    <rPh sb="0" eb="2">
      <t>キシュ</t>
    </rPh>
    <phoneticPr fontId="3"/>
  </si>
  <si>
    <t>期末</t>
    <rPh sb="0" eb="2">
      <t>キマツ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</si>
  <si>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</si>
  <si>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</si>
  <si>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</si>
  <si>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</si>
  <si>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</si>
  <si>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</si>
  <si>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</si>
  <si>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収入金額</t>
    <rPh sb="0" eb="2">
      <t>シュウニュウ</t>
    </rPh>
    <rPh sb="2" eb="4">
      <t>キンガク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</si>
  <si>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</si>
  <si>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貸倒金</t>
    <rPh sb="0" eb="2">
      <t>カシダオレ</t>
    </rPh>
    <rPh sb="2" eb="3">
      <t>キン</t>
    </rPh>
    <phoneticPr fontId="3"/>
  </si>
  <si>
    <t>利子割引料</t>
    <rPh sb="0" eb="2">
      <t>リシ</t>
    </rPh>
    <rPh sb="2" eb="5">
      <t>ワリビキリョウ</t>
    </rPh>
    <phoneticPr fontId="3"/>
  </si>
  <si>
    <t>経費</t>
    <rPh sb="0" eb="2">
      <t>ケイヒ</t>
    </rPh>
    <phoneticPr fontId="3"/>
  </si>
  <si>
    <t>その他の経費</t>
    <rPh sb="2" eb="3">
      <t>タ</t>
    </rPh>
    <rPh sb="4" eb="6">
      <t>ケイヒ</t>
    </rPh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</si>
  <si>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</si>
  <si>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</si>
  <si>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</si>
  <si>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</si>
  <si>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</si>
  <si>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㋑</t>
    <phoneticPr fontId="3"/>
  </si>
  <si>
    <t>㋺</t>
    <phoneticPr fontId="3"/>
  </si>
  <si>
    <t>㋩</t>
    <phoneticPr fontId="3"/>
  </si>
  <si>
    <t>㊁</t>
    <phoneticPr fontId="3"/>
  </si>
  <si>
    <t>㋭</t>
    <phoneticPr fontId="3"/>
  </si>
  <si>
    <t>㋬</t>
    <phoneticPr fontId="3"/>
  </si>
  <si>
    <t>㋣</t>
    <phoneticPr fontId="3"/>
  </si>
  <si>
    <t>㋠</t>
    <phoneticPr fontId="3"/>
  </si>
  <si>
    <t>計　（④+⑤+⑥）</t>
    <rPh sb="0" eb="1">
      <t>ケイ</t>
    </rPh>
    <phoneticPr fontId="3"/>
  </si>
  <si>
    <t>小計　（①+②+③）</t>
    <rPh sb="0" eb="2">
      <t>ショウケイ</t>
    </rPh>
    <phoneticPr fontId="3"/>
  </si>
  <si>
    <t>⑰のうち、肉用牛について
特例の適用を受ける金額</t>
    <rPh sb="5" eb="7">
      <t>ニクヨウ</t>
    </rPh>
    <rPh sb="7" eb="8">
      <t>ギュウ</t>
    </rPh>
    <rPh sb="13" eb="15">
      <t>トクレイ</t>
    </rPh>
    <rPh sb="16" eb="18">
      <t>テキヨウ</t>
    </rPh>
    <rPh sb="19" eb="20">
      <t>ウ</t>
    </rPh>
    <rPh sb="22" eb="24">
      <t>キンガク</t>
    </rPh>
    <phoneticPr fontId="3"/>
  </si>
  <si>
    <t>所得金額　（⑮-⑯）</t>
    <rPh sb="0" eb="2">
      <t>ショトク</t>
    </rPh>
    <rPh sb="2" eb="4">
      <t>キンガク</t>
    </rPh>
    <phoneticPr fontId="3"/>
  </si>
  <si>
    <t>⑰</t>
    <phoneticPr fontId="3"/>
  </si>
  <si>
    <t>㋷</t>
    <phoneticPr fontId="3"/>
  </si>
  <si>
    <t>㋦</t>
    <phoneticPr fontId="3"/>
  </si>
  <si>
    <t>㋸</t>
    <phoneticPr fontId="3"/>
  </si>
  <si>
    <t>㋾</t>
    <phoneticPr fontId="3"/>
  </si>
  <si>
    <t>㋻</t>
    <phoneticPr fontId="3"/>
  </si>
  <si>
    <t>㋕</t>
    <phoneticPr fontId="3"/>
  </si>
  <si>
    <t>㋵</t>
    <phoneticPr fontId="3"/>
  </si>
  <si>
    <t>㋟</t>
    <phoneticPr fontId="3"/>
  </si>
  <si>
    <t>㋹</t>
    <phoneticPr fontId="3"/>
  </si>
  <si>
    <t>㋞</t>
    <phoneticPr fontId="3"/>
  </si>
  <si>
    <t>㋡</t>
    <phoneticPr fontId="3"/>
  </si>
  <si>
    <t>専従者控除</t>
    <rPh sb="0" eb="3">
      <t>センジュウシャ</t>
    </rPh>
    <rPh sb="3" eb="5">
      <t>コウジョ</t>
    </rPh>
    <phoneticPr fontId="3"/>
  </si>
  <si>
    <t>専従者控除前の所得金額　（⑦-⑭)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3"/>
  </si>
  <si>
    <t>⑮</t>
    <phoneticPr fontId="3"/>
  </si>
  <si>
    <t>⑯</t>
    <phoneticPr fontId="3"/>
  </si>
  <si>
    <t>経費計　（⑧～⑫までの計+⑬）</t>
    <rPh sb="0" eb="2">
      <t>ケイヒ</t>
    </rPh>
    <rPh sb="2" eb="3">
      <t>ケイ</t>
    </rPh>
    <rPh sb="11" eb="12">
      <t>ケイ</t>
    </rPh>
    <phoneticPr fontId="3"/>
  </si>
  <si>
    <t>⑭</t>
    <phoneticPr fontId="3"/>
  </si>
  <si>
    <t>⑬</t>
    <phoneticPr fontId="3"/>
  </si>
  <si>
    <t>㋧</t>
    <phoneticPr fontId="3"/>
  </si>
  <si>
    <t>㋤</t>
    <phoneticPr fontId="3"/>
  </si>
  <si>
    <t>㋶</t>
    <phoneticPr fontId="3"/>
  </si>
  <si>
    <t>小計　（㋑～㋧までの計-㋤-㋶）</t>
    <rPh sb="0" eb="2">
      <t>ショウケイ</t>
    </rPh>
    <rPh sb="10" eb="11">
      <t>ケイ</t>
    </rPh>
    <phoneticPr fontId="3"/>
  </si>
  <si>
    <t>農産物の
棚卸高</t>
    <rPh sb="0" eb="3">
      <t>ノウサンブツ</t>
    </rPh>
    <rPh sb="5" eb="7">
      <t>タナオロシ</t>
    </rPh>
    <rPh sb="7" eb="8">
      <t>タカ</t>
    </rPh>
    <phoneticPr fontId="3"/>
  </si>
  <si>
    <t>経費から差し引く
果樹牛馬等の育成費用</t>
    <rPh sb="0" eb="2">
      <t>ケイヒ</t>
    </rPh>
    <rPh sb="4" eb="5">
      <t>サ</t>
    </rPh>
    <rPh sb="6" eb="7">
      <t>ヒ</t>
    </rPh>
    <rPh sb="9" eb="11">
      <t>カジュ</t>
    </rPh>
    <rPh sb="11" eb="13">
      <t>ギュウバ</t>
    </rPh>
    <rPh sb="13" eb="14">
      <t>ナド</t>
    </rPh>
    <rPh sb="15" eb="17">
      <t>イクセイ</t>
    </rPh>
    <rPh sb="17" eb="19">
      <t>ヒヨウ</t>
    </rPh>
    <phoneticPr fontId="3"/>
  </si>
  <si>
    <t>金額　　（円）</t>
    <rPh sb="0" eb="2">
      <t>キンガク</t>
    </rPh>
    <rPh sb="5" eb="6">
      <t>エン</t>
    </rPh>
    <phoneticPr fontId="3"/>
  </si>
  <si>
    <t>科　　目</t>
    <rPh sb="0" eb="1">
      <t>カ</t>
    </rPh>
    <rPh sb="3" eb="4">
      <t>モク</t>
    </rPh>
    <phoneticPr fontId="3"/>
  </si>
  <si>
    <t>月</t>
    <rPh sb="0" eb="1">
      <t>ガツ</t>
    </rPh>
    <phoneticPr fontId="1"/>
  </si>
  <si>
    <t>摘要</t>
    <rPh sb="0" eb="2">
      <t>テキヨウ</t>
    </rPh>
    <phoneticPr fontId="3"/>
  </si>
  <si>
    <t>重焼リン３０ｋｇ</t>
    <rPh sb="0" eb="1">
      <t>オモ</t>
    </rPh>
    <rPh sb="1" eb="2">
      <t>ヤ</t>
    </rPh>
    <phoneticPr fontId="3"/>
  </si>
  <si>
    <t>内容</t>
    <rPh sb="0" eb="2">
      <t>ナイヨウ</t>
    </rPh>
    <phoneticPr fontId="3"/>
  </si>
  <si>
    <t>購入先</t>
    <rPh sb="0" eb="2">
      <t>コウニュウ</t>
    </rPh>
    <rPh sb="2" eb="3">
      <t>サキ</t>
    </rPh>
    <phoneticPr fontId="3"/>
  </si>
  <si>
    <t>ＪＡ</t>
    <phoneticPr fontId="3"/>
  </si>
  <si>
    <t>キヌ苗４０箱</t>
    <rPh sb="2" eb="3">
      <t>ナエ</t>
    </rPh>
    <rPh sb="5" eb="6">
      <t>ハコ</t>
    </rPh>
    <phoneticPr fontId="3"/>
  </si>
  <si>
    <t>○○</t>
    <phoneticPr fontId="3"/>
  </si>
  <si>
    <t>コシ苗２０箱</t>
    <rPh sb="2" eb="3">
      <t>ナエ</t>
    </rPh>
    <rPh sb="5" eb="6">
      <t>ハコ</t>
    </rPh>
    <phoneticPr fontId="3"/>
  </si>
  <si>
    <t>○●</t>
    <phoneticPr fontId="3"/>
  </si>
  <si>
    <t>初期除草剤（○●乳剤）３本</t>
    <rPh sb="0" eb="2">
      <t>ショキ</t>
    </rPh>
    <rPh sb="2" eb="5">
      <t>ジョソウザイ</t>
    </rPh>
    <rPh sb="8" eb="10">
      <t>ニュウザイ</t>
    </rPh>
    <rPh sb="12" eb="13">
      <t>ホン</t>
    </rPh>
    <phoneticPr fontId="3"/>
  </si>
  <si>
    <t>田植え委託料30a</t>
    <rPh sb="0" eb="2">
      <t>タウ</t>
    </rPh>
    <rPh sb="3" eb="5">
      <t>イタク</t>
    </rPh>
    <rPh sb="5" eb="6">
      <t>リョウ</t>
    </rPh>
    <phoneticPr fontId="3"/>
  </si>
  <si>
    <t>○●さん</t>
    <phoneticPr fontId="3"/>
  </si>
  <si>
    <t>苗運び手伝いお礼</t>
    <rPh sb="0" eb="1">
      <t>ナエ</t>
    </rPh>
    <rPh sb="1" eb="2">
      <t>ハコ</t>
    </rPh>
    <rPh sb="3" eb="5">
      <t>テツダ</t>
    </rPh>
    <rPh sb="7" eb="8">
      <t>レイ</t>
    </rPh>
    <phoneticPr fontId="3"/>
  </si>
  <si>
    <t>協同防除</t>
    <rPh sb="0" eb="2">
      <t>キョウドウ</t>
    </rPh>
    <rPh sb="2" eb="4">
      <t>ボウジョ</t>
    </rPh>
    <phoneticPr fontId="3"/>
  </si>
  <si>
    <t>○●</t>
    <phoneticPr fontId="3"/>
  </si>
  <si>
    <t>刈取り</t>
    <rPh sb="0" eb="2">
      <t>カリト</t>
    </rPh>
    <phoneticPr fontId="3"/>
  </si>
  <si>
    <t>刈取り手伝い</t>
    <rPh sb="0" eb="2">
      <t>カリト</t>
    </rPh>
    <rPh sb="3" eb="5">
      <t>テツダ</t>
    </rPh>
    <phoneticPr fontId="3"/>
  </si>
  <si>
    <t>乾燥調製48袋</t>
    <rPh sb="0" eb="2">
      <t>カンソウ</t>
    </rPh>
    <rPh sb="2" eb="4">
      <t>チョウセイ</t>
    </rPh>
    <rPh sb="6" eb="7">
      <t>フクロ</t>
    </rPh>
    <phoneticPr fontId="3"/>
  </si>
  <si>
    <t>ＪＡ出荷20袋</t>
    <rPh sb="2" eb="4">
      <t>シュッカ</t>
    </rPh>
    <rPh sb="6" eb="7">
      <t>フクロ</t>
    </rPh>
    <phoneticPr fontId="3"/>
  </si>
  <si>
    <t>草刈り機</t>
    <rPh sb="0" eb="2">
      <t>クサカ</t>
    </rPh>
    <rPh sb="3" eb="4">
      <t>キ</t>
    </rPh>
    <phoneticPr fontId="3"/>
  </si>
  <si>
    <t>鍬</t>
    <rPh sb="0" eb="1">
      <t>クワ</t>
    </rPh>
    <phoneticPr fontId="3"/>
  </si>
  <si>
    <t>混合ガソリン１５ℓ</t>
    <rPh sb="0" eb="2">
      <t>コンゴウ</t>
    </rPh>
    <phoneticPr fontId="3"/>
  </si>
  <si>
    <t>販売５袋</t>
    <rPh sb="0" eb="2">
      <t>ハンバイ</t>
    </rPh>
    <rPh sb="3" eb="4">
      <t>フクロ</t>
    </rPh>
    <phoneticPr fontId="3"/>
  </si>
  <si>
    <t>中山間交付金</t>
    <rPh sb="0" eb="3">
      <t>チュウサンカン</t>
    </rPh>
    <rPh sb="3" eb="6">
      <t>コウフキン</t>
    </rPh>
    <phoneticPr fontId="3"/>
  </si>
  <si>
    <t>市</t>
    <rPh sb="0" eb="1">
      <t>シ</t>
    </rPh>
    <phoneticPr fontId="3"/>
  </si>
  <si>
    <t>固定資産税（田、畑）</t>
    <rPh sb="0" eb="2">
      <t>コテイ</t>
    </rPh>
    <rPh sb="2" eb="5">
      <t>シサンゼイ</t>
    </rPh>
    <rPh sb="6" eb="7">
      <t>タ</t>
    </rPh>
    <rPh sb="8" eb="9">
      <t>ハタケ</t>
    </rPh>
    <phoneticPr fontId="3"/>
  </si>
  <si>
    <t>水利組合費</t>
    <rPh sb="0" eb="2">
      <t>スイリ</t>
    </rPh>
    <rPh sb="2" eb="4">
      <t>クミアイ</t>
    </rPh>
    <rPh sb="4" eb="5">
      <t>ヒ</t>
    </rPh>
    <phoneticPr fontId="3"/>
  </si>
  <si>
    <t>米自家用10袋</t>
    <rPh sb="0" eb="1">
      <t>コメ</t>
    </rPh>
    <rPh sb="1" eb="4">
      <t>ジカヨウ</t>
    </rPh>
    <rPh sb="6" eb="7">
      <t>フクロ</t>
    </rPh>
    <phoneticPr fontId="3"/>
  </si>
  <si>
    <t>自家用野菜</t>
    <rPh sb="0" eb="3">
      <t>ジカヨウ</t>
    </rPh>
    <rPh sb="3" eb="5">
      <t>ヤサイ</t>
    </rPh>
    <phoneticPr fontId="3"/>
  </si>
  <si>
    <t>米袋代50枚</t>
    <rPh sb="0" eb="1">
      <t>コメ</t>
    </rPh>
    <rPh sb="1" eb="2">
      <t>フクロ</t>
    </rPh>
    <rPh sb="2" eb="3">
      <t>ダイ</t>
    </rPh>
    <rPh sb="5" eb="6">
      <t>マイ</t>
    </rPh>
    <phoneticPr fontId="3"/>
  </si>
  <si>
    <t>不要農薬処分料</t>
    <rPh sb="0" eb="2">
      <t>フヨウ</t>
    </rPh>
    <rPh sb="2" eb="4">
      <t>ノウヤク</t>
    </rPh>
    <rPh sb="4" eb="6">
      <t>ショブン</t>
    </rPh>
    <rPh sb="6" eb="7">
      <t>リョウ</t>
    </rPh>
    <phoneticPr fontId="3"/>
  </si>
  <si>
    <t>マルチ20m</t>
    <phoneticPr fontId="3"/>
  </si>
  <si>
    <t>軽トラック車検</t>
    <rPh sb="0" eb="1">
      <t>ケイ</t>
    </rPh>
    <rPh sb="5" eb="7">
      <t>シャケン</t>
    </rPh>
    <phoneticPr fontId="3"/>
  </si>
  <si>
    <t>軽自動車自家用４割減</t>
    <rPh sb="0" eb="4">
      <t>ケイジドウシャ</t>
    </rPh>
    <rPh sb="4" eb="7">
      <t>ジカヨウ</t>
    </rPh>
    <rPh sb="8" eb="9">
      <t>ワリ</t>
    </rPh>
    <rPh sb="9" eb="10">
      <t>ゲン</t>
    </rPh>
    <phoneticPr fontId="3"/>
  </si>
  <si>
    <t>軽自動車税</t>
    <rPh sb="0" eb="4">
      <t>ケイジドウシャ</t>
    </rPh>
    <rPh sb="4" eb="5">
      <t>ゼイ</t>
    </rPh>
    <phoneticPr fontId="3"/>
  </si>
  <si>
    <t>軽トラック任意共済</t>
    <rPh sb="0" eb="1">
      <t>ケイ</t>
    </rPh>
    <rPh sb="5" eb="7">
      <t>ニンイ</t>
    </rPh>
    <rPh sb="7" eb="9">
      <t>キョウサイ</t>
    </rPh>
    <phoneticPr fontId="3"/>
  </si>
  <si>
    <t>帳簿記載例</t>
    <rPh sb="0" eb="2">
      <t>チョウボ</t>
    </rPh>
    <rPh sb="2" eb="4">
      <t>キサイ</t>
    </rPh>
    <rPh sb="4" eb="5">
      <t>レイ</t>
    </rPh>
    <phoneticPr fontId="3"/>
  </si>
  <si>
    <t>家事消費</t>
    <rPh sb="0" eb="2">
      <t>カジ</t>
    </rPh>
    <rPh sb="2" eb="4">
      <t>ショウヒ</t>
    </rPh>
    <phoneticPr fontId="3"/>
  </si>
  <si>
    <t>減価償却費、専従者控除等は入っておりません。</t>
    <rPh sb="0" eb="2">
      <t>ゲンカ</t>
    </rPh>
    <rPh sb="2" eb="4">
      <t>ショウキャク</t>
    </rPh>
    <rPh sb="4" eb="5">
      <t>ヒ</t>
    </rPh>
    <rPh sb="6" eb="9">
      <t>センジュウシャ</t>
    </rPh>
    <rPh sb="9" eb="11">
      <t>コウジョ</t>
    </rPh>
    <rPh sb="11" eb="12">
      <t>トウ</t>
    </rPh>
    <rPh sb="13" eb="14">
      <t>ハイ</t>
    </rPh>
    <phoneticPr fontId="1"/>
  </si>
  <si>
    <t>最初に帳簿シートに入力します。</t>
    <rPh sb="0" eb="2">
      <t>サイショ</t>
    </rPh>
    <rPh sb="3" eb="5">
      <t>チョウボ</t>
    </rPh>
    <rPh sb="9" eb="11">
      <t>ニュウリョク</t>
    </rPh>
    <phoneticPr fontId="1"/>
  </si>
  <si>
    <t>この表は集計表から転記されます。</t>
    <rPh sb="2" eb="3">
      <t>ヒョウ</t>
    </rPh>
    <rPh sb="4" eb="7">
      <t>シュウケイヒョウ</t>
    </rPh>
    <rPh sb="9" eb="11">
      <t>テンキ</t>
    </rPh>
    <phoneticPr fontId="1"/>
  </si>
  <si>
    <t>この色の枠に数字入力ができます。</t>
    <rPh sb="2" eb="3">
      <t>イロ</t>
    </rPh>
    <rPh sb="4" eb="5">
      <t>ワク</t>
    </rPh>
    <rPh sb="6" eb="8">
      <t>スウジ</t>
    </rPh>
    <rPh sb="8" eb="10">
      <t>ニュウリョク</t>
    </rPh>
    <phoneticPr fontId="1"/>
  </si>
  <si>
    <t>Ｒ０１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</si>
</sst>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distributed" vertical="center" indent="1"/>
    </xf>
    <xf numFmtId="0" fontId="0" fillId="0" borderId="11" xfId="0" applyBorder="1" applyAlignment="1">
      <alignment horizontal="left" vertical="center" indent="1"/>
    </xf>
    <xf numFmtId="0" fontId="0" fillId="0" borderId="18" xfId="0" applyBorder="1" applyAlignment="1">
      <alignment horizontal="distributed" vertical="center" indent="1"/>
    </xf>
    <xf numFmtId="0" fontId="0" fillId="3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5" fillId="0" borderId="0" xfId="0" applyFont="1">
      <alignment vertical="center"/>
    </xf>
    <xf numFmtId="38" fontId="6" fillId="0" borderId="32" xfId="1" applyFont="1" applyBorder="1" applyAlignment="1">
      <alignment vertical="center" shrinkToFit="1"/>
    </xf>
    <xf numFmtId="38" fontId="6" fillId="0" borderId="19" xfId="1" applyFont="1" applyBorder="1" applyAlignment="1">
      <alignment vertical="center" shrinkToFit="1"/>
    </xf>
    <xf numFmtId="38" fontId="6" fillId="3" borderId="21" xfId="1" applyFont="1" applyFill="1" applyBorder="1" applyAlignment="1">
      <alignment vertical="center" shrinkToFit="1"/>
    </xf>
    <xf numFmtId="38" fontId="6" fillId="0" borderId="22" xfId="1" applyFont="1" applyBorder="1" applyAlignment="1">
      <alignment vertical="center" shrinkToFit="1"/>
    </xf>
    <xf numFmtId="38" fontId="6" fillId="0" borderId="25" xfId="1" applyFont="1" applyBorder="1" applyAlignment="1">
      <alignment vertical="center" shrinkToFit="1"/>
    </xf>
    <xf numFmtId="38" fontId="6" fillId="2" borderId="28" xfId="1" applyFont="1" applyFill="1" applyBorder="1" applyAlignment="1">
      <alignment vertical="center" shrinkToFit="1"/>
    </xf>
    <xf numFmtId="38" fontId="6" fillId="0" borderId="29" xfId="1" applyFont="1" applyBorder="1" applyAlignment="1">
      <alignment vertical="center" shrinkToFit="1"/>
    </xf>
    <xf numFmtId="38" fontId="6" fillId="5" borderId="22" xfId="1" applyFont="1" applyFill="1" applyBorder="1" applyAlignment="1">
      <alignment vertical="center" shrinkToFit="1"/>
    </xf>
    <xf numFmtId="38" fontId="0" fillId="3" borderId="2" xfId="1" applyFont="1" applyFill="1" applyBorder="1" applyAlignment="1">
      <alignment horizontal="left" vertical="center" shrinkToFit="1"/>
    </xf>
    <xf numFmtId="38" fontId="0" fillId="3" borderId="4" xfId="1" applyFont="1" applyFill="1" applyBorder="1" applyAlignment="1">
      <alignment horizontal="left" vertical="center" shrinkToFit="1"/>
    </xf>
    <xf numFmtId="38" fontId="0" fillId="3" borderId="5" xfId="1" applyFont="1" applyFill="1" applyBorder="1" applyAlignment="1">
      <alignment vertical="center" shrinkToFit="1"/>
    </xf>
    <xf numFmtId="38" fontId="0" fillId="2" borderId="5" xfId="1" applyFont="1" applyFill="1" applyBorder="1" applyAlignment="1">
      <alignment vertical="center" shrinkToFit="1"/>
    </xf>
    <xf numFmtId="38" fontId="0" fillId="3" borderId="7" xfId="1" applyFont="1" applyFill="1" applyBorder="1" applyAlignment="1">
      <alignment vertical="top" wrapText="1" shrinkToFit="1"/>
    </xf>
    <xf numFmtId="38" fontId="0" fillId="2" borderId="7" xfId="1" applyFont="1" applyFill="1" applyBorder="1" applyAlignment="1">
      <alignment vertical="top" wrapText="1" shrinkToFit="1"/>
    </xf>
    <xf numFmtId="38" fontId="0" fillId="3" borderId="3" xfId="1" applyFont="1" applyFill="1" applyBorder="1" applyAlignment="1">
      <alignment horizontal="left" vertical="center" shrinkToFit="1"/>
    </xf>
    <xf numFmtId="0" fontId="0" fillId="4" borderId="6" xfId="0" applyNumberFormat="1" applyFont="1" applyFill="1" applyBorder="1" applyAlignment="1">
      <alignment horizontal="center" vertical="center" shrinkToFit="1"/>
    </xf>
    <xf numFmtId="0" fontId="0" fillId="4" borderId="6" xfId="0" applyNumberFormat="1" applyFont="1" applyFill="1" applyBorder="1" applyAlignment="1">
      <alignment vertical="center" shrinkToFit="1"/>
    </xf>
    <xf numFmtId="0" fontId="0" fillId="4" borderId="9" xfId="0" applyNumberFormat="1" applyFont="1" applyFill="1" applyBorder="1" applyAlignment="1">
      <alignment vertical="top" wrapText="1" shrinkToFit="1"/>
    </xf>
    <xf numFmtId="0" fontId="0" fillId="4" borderId="7" xfId="0" applyNumberFormat="1" applyFont="1" applyFill="1" applyBorder="1" applyAlignment="1">
      <alignment vertical="top" wrapText="1" shrinkToFit="1"/>
    </xf>
    <xf numFmtId="0" fontId="0" fillId="4" borderId="7" xfId="0" applyNumberFormat="1" applyFont="1" applyFill="1" applyBorder="1" applyAlignment="1">
      <alignment vertical="center" shrinkToFit="1"/>
    </xf>
    <xf numFmtId="38" fontId="0" fillId="2" borderId="1" xfId="1" applyFont="1" applyFill="1" applyBorder="1" applyAlignment="1">
      <alignment vertical="top" wrapText="1" shrinkToFit="1"/>
    </xf>
    <xf numFmtId="176" fontId="0" fillId="0" borderId="0" xfId="0" applyNumberFormat="1">
      <alignment vertical="center"/>
    </xf>
    <xf numFmtId="38" fontId="0" fillId="2" borderId="2" xfId="1" applyFont="1" applyFill="1" applyBorder="1" applyAlignment="1">
      <alignment horizontal="left" vertical="center" shrinkToFit="1"/>
    </xf>
    <xf numFmtId="38" fontId="0" fillId="2" borderId="3" xfId="1" applyFont="1" applyFill="1" applyBorder="1" applyAlignment="1">
      <alignment horizontal="left" vertical="center" shrinkToFit="1"/>
    </xf>
    <xf numFmtId="38" fontId="0" fillId="2" borderId="4" xfId="1" applyFont="1" applyFill="1" applyBorder="1" applyAlignment="1">
      <alignment horizontal="left" vertical="center" shrinkToFit="1"/>
    </xf>
    <xf numFmtId="38" fontId="6" fillId="0" borderId="19" xfId="1" applyFont="1" applyFill="1" applyBorder="1" applyAlignment="1">
      <alignment vertical="center" shrinkToFit="1"/>
    </xf>
    <xf numFmtId="38" fontId="6" fillId="7" borderId="19" xfId="1" applyFont="1" applyFill="1" applyBorder="1" applyAlignment="1" applyProtection="1">
      <alignment vertical="center" shrinkToFit="1"/>
      <protection locked="0"/>
    </xf>
    <xf numFmtId="38" fontId="6" fillId="7" borderId="29" xfId="1" applyFont="1" applyFill="1" applyBorder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</xf>
    <xf numFmtId="0" fontId="5" fillId="7" borderId="0" xfId="0" applyFont="1" applyFill="1" applyProtection="1">
      <alignment vertical="center"/>
    </xf>
    <xf numFmtId="0" fontId="5" fillId="0" borderId="0" xfId="0" applyFont="1" applyFill="1">
      <alignment vertical="center"/>
    </xf>
    <xf numFmtId="0" fontId="0" fillId="7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7" xfId="0" applyNumberFormat="1" applyFont="1" applyFill="1" applyBorder="1" applyAlignment="1" applyProtection="1">
      <alignment vertical="top" wrapText="1" shrinkToFit="1"/>
      <protection locked="0"/>
    </xf>
    <xf numFmtId="0" fontId="0" fillId="0" borderId="7" xfId="0" applyNumberFormat="1" applyFont="1" applyFill="1" applyBorder="1" applyAlignment="1" applyProtection="1">
      <alignment vertical="center" shrinkToFit="1"/>
      <protection locked="0"/>
    </xf>
    <xf numFmtId="38" fontId="0" fillId="0" borderId="7" xfId="1" applyFont="1" applyFill="1" applyBorder="1" applyAlignment="1" applyProtection="1">
      <alignment vertical="top" wrapText="1" shrinkToFit="1"/>
      <protection locked="0"/>
    </xf>
    <xf numFmtId="38" fontId="0" fillId="0" borderId="11" xfId="1" applyFont="1" applyFill="1" applyBorder="1" applyAlignment="1" applyProtection="1">
      <alignment vertical="top" wrapText="1" shrinkToFit="1"/>
      <protection locked="0"/>
    </xf>
    <xf numFmtId="0" fontId="0" fillId="6" borderId="11" xfId="0" applyNumberFormat="1" applyFont="1" applyFill="1" applyBorder="1" applyAlignment="1" applyProtection="1">
      <alignment horizontal="center" vertical="center" wrapText="1" shrinkToFit="1"/>
      <protection locked="0"/>
    </xf>
    <xf numFmtId="38" fontId="0" fillId="6" borderId="11" xfId="1" applyFont="1" applyFill="1" applyBorder="1" applyAlignment="1" applyProtection="1">
      <alignment vertical="center" wrapText="1" shrinkToFit="1"/>
      <protection locked="0"/>
    </xf>
    <xf numFmtId="0" fontId="7" fillId="6" borderId="11" xfId="0" applyNumberFormat="1" applyFont="1" applyFill="1" applyBorder="1" applyAlignment="1" applyProtection="1">
      <alignment horizontal="center" vertical="center" wrapText="1" shrinkToFit="1"/>
      <protection locked="0"/>
    </xf>
    <xf numFmtId="176" fontId="0" fillId="0" borderId="9" xfId="0" applyNumberFormat="1" applyFont="1" applyFill="1" applyBorder="1" applyAlignment="1" applyProtection="1">
      <alignment vertical="center" wrapText="1" shrinkToFit="1"/>
      <protection locked="0"/>
    </xf>
    <xf numFmtId="176" fontId="0" fillId="6" borderId="11" xfId="0" applyNumberFormat="1" applyFont="1" applyFill="1" applyBorder="1" applyAlignment="1" applyProtection="1">
      <alignment vertical="center" wrapText="1" shrinkToFit="1"/>
      <protection locked="0"/>
    </xf>
    <xf numFmtId="176" fontId="7" fillId="6" borderId="11" xfId="0" applyNumberFormat="1" applyFont="1" applyFill="1" applyBorder="1" applyAlignment="1" applyProtection="1">
      <alignment vertical="center" wrapText="1" shrinkToFit="1"/>
      <protection locked="0"/>
    </xf>
    <xf numFmtId="38" fontId="0" fillId="2" borderId="2" xfId="1" applyFont="1" applyFill="1" applyBorder="1" applyAlignment="1">
      <alignment horizontal="left" vertical="center" shrinkToFit="1"/>
    </xf>
    <xf numFmtId="38" fontId="0" fillId="2" borderId="3" xfId="1" applyFont="1" applyFill="1" applyBorder="1" applyAlignment="1">
      <alignment horizontal="left" vertical="center" shrinkToFit="1"/>
    </xf>
    <xf numFmtId="38" fontId="0" fillId="2" borderId="4" xfId="1" applyFont="1" applyFill="1" applyBorder="1" applyAlignment="1">
      <alignment horizontal="left" vertical="center" shrinkToFit="1"/>
    </xf>
    <xf numFmtId="0" fontId="0" fillId="4" borderId="2" xfId="0" applyNumberFormat="1" applyFont="1" applyFill="1" applyBorder="1" applyAlignment="1">
      <alignment horizontal="center" vertical="center" shrinkToFit="1"/>
    </xf>
    <xf numFmtId="0" fontId="0" fillId="4" borderId="4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distributed" vertical="center" indent="1"/>
    </xf>
    <xf numFmtId="0" fontId="0" fillId="0" borderId="1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4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wrapText="1" indent="1"/>
    </xf>
    <xf numFmtId="0" fontId="0" fillId="3" borderId="12" xfId="0" applyFill="1" applyBorder="1" applyAlignment="1">
      <alignment horizontal="distributed" vertical="center" wrapText="1" indent="1"/>
    </xf>
    <xf numFmtId="0" fontId="0" fillId="0" borderId="14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23" xfId="0" applyBorder="1" applyAlignment="1">
      <alignment horizontal="center" vertical="center" textRotation="255"/>
    </xf>
    <xf numFmtId="0" fontId="0" fillId="0" borderId="7" xfId="0" applyBorder="1" applyAlignment="1">
      <alignment horizontal="distributed" vertical="center" indent="1"/>
    </xf>
    <xf numFmtId="0" fontId="4" fillId="0" borderId="38" xfId="0" applyFont="1" applyBorder="1" applyAlignment="1">
      <alignment horizontal="distributed" vertical="center" wrapText="1" indent="1"/>
    </xf>
    <xf numFmtId="0" fontId="4" fillId="0" borderId="39" xfId="0" applyFont="1" applyBorder="1" applyAlignment="1">
      <alignment horizontal="distributed" vertical="center" indent="1"/>
    </xf>
    <xf numFmtId="0" fontId="4" fillId="0" borderId="40" xfId="0" applyFont="1" applyBorder="1" applyAlignment="1">
      <alignment horizontal="distributed" vertical="center" indent="1"/>
    </xf>
    <xf numFmtId="0" fontId="0" fillId="5" borderId="30" xfId="0" applyFill="1" applyBorder="1" applyAlignment="1">
      <alignment horizontal="distributed" vertical="center" indent="1"/>
    </xf>
    <xf numFmtId="0" fontId="0" fillId="5" borderId="14" xfId="0" applyFill="1" applyBorder="1" applyAlignment="1">
      <alignment horizontal="distributed" vertical="center" indent="1"/>
    </xf>
    <xf numFmtId="0" fontId="0" fillId="5" borderId="15" xfId="0" applyFill="1" applyBorder="1" applyAlignment="1">
      <alignment horizontal="distributed" vertical="center" indent="1"/>
    </xf>
    <xf numFmtId="0" fontId="0" fillId="7" borderId="11" xfId="0" applyFill="1" applyBorder="1" applyAlignment="1" applyProtection="1">
      <alignment horizontal="distributed" vertical="center" indent="1"/>
      <protection locked="0"/>
    </xf>
    <xf numFmtId="0" fontId="0" fillId="0" borderId="20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0" fillId="2" borderId="35" xfId="0" applyFill="1" applyBorder="1" applyAlignment="1">
      <alignment horizontal="distributed" vertical="center" indent="1"/>
    </xf>
    <xf numFmtId="0" fontId="0" fillId="2" borderId="36" xfId="0" applyFill="1" applyBorder="1" applyAlignment="1">
      <alignment horizontal="distributed" vertical="center" indent="1"/>
    </xf>
    <xf numFmtId="0" fontId="0" fillId="2" borderId="37" xfId="0" applyFill="1" applyBorder="1" applyAlignment="1">
      <alignment horizontal="distributed" vertical="center" indent="1"/>
    </xf>
    <xf numFmtId="0" fontId="0" fillId="0" borderId="33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1" xfId="0" applyBorder="1" applyAlignment="1">
      <alignment horizontal="left" vertical="center" wrapText="1" indent="1"/>
    </xf>
    <xf numFmtId="0" fontId="0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41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42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showGridLines="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F198" sqref="F198"/>
    </sheetView>
  </sheetViews>
  <sheetFormatPr defaultRowHeight="13.5" x14ac:dyDescent="0.15"/>
  <cols>
    <col min="1" max="2" width="3.375" style="36" customWidth="1"/>
    <col min="3" max="3" width="11.5" customWidth="1"/>
    <col min="4" max="4" width="10.25" customWidth="1"/>
  </cols>
  <sheetData>
    <row r="1" spans="1:25" ht="15.75" customHeight="1" x14ac:dyDescent="0.15">
      <c r="A1" t="s">
        <v>142</v>
      </c>
      <c r="B1"/>
    </row>
    <row r="2" spans="1:25" x14ac:dyDescent="0.15">
      <c r="A2" s="99" t="s">
        <v>148</v>
      </c>
      <c r="B2" s="100"/>
      <c r="C2" s="62" t="s">
        <v>106</v>
      </c>
      <c r="D2" s="63"/>
      <c r="E2" s="23" t="s">
        <v>0</v>
      </c>
      <c r="F2" s="29"/>
      <c r="G2" s="24"/>
      <c r="H2" s="37" t="s">
        <v>3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</row>
    <row r="3" spans="1:25" x14ac:dyDescent="0.15">
      <c r="A3" s="101"/>
      <c r="B3" s="102"/>
      <c r="C3" s="30"/>
      <c r="D3" s="31"/>
      <c r="E3" s="25"/>
      <c r="F3" s="25"/>
      <c r="G3" s="25"/>
      <c r="H3" s="26"/>
      <c r="I3" s="26"/>
      <c r="J3" s="59" t="s">
        <v>22</v>
      </c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1"/>
      <c r="Y3" s="26"/>
    </row>
    <row r="4" spans="1:25" ht="27" x14ac:dyDescent="0.15">
      <c r="A4" s="32" t="s">
        <v>105</v>
      </c>
      <c r="B4" s="32" t="s">
        <v>42</v>
      </c>
      <c r="C4" s="33" t="s">
        <v>108</v>
      </c>
      <c r="D4" s="34" t="s">
        <v>109</v>
      </c>
      <c r="E4" s="27" t="s">
        <v>1</v>
      </c>
      <c r="F4" s="27" t="s">
        <v>143</v>
      </c>
      <c r="G4" s="27" t="s">
        <v>2</v>
      </c>
      <c r="H4" s="28" t="s">
        <v>4</v>
      </c>
      <c r="I4" s="28" t="s">
        <v>5</v>
      </c>
      <c r="J4" s="35" t="s">
        <v>6</v>
      </c>
      <c r="K4" s="35" t="s">
        <v>7</v>
      </c>
      <c r="L4" s="35" t="s">
        <v>8</v>
      </c>
      <c r="M4" s="35" t="s">
        <v>9</v>
      </c>
      <c r="N4" s="35" t="s">
        <v>10</v>
      </c>
      <c r="O4" s="35" t="s">
        <v>11</v>
      </c>
      <c r="P4" s="35" t="s">
        <v>12</v>
      </c>
      <c r="Q4" s="35" t="s">
        <v>13</v>
      </c>
      <c r="R4" s="35" t="s">
        <v>14</v>
      </c>
      <c r="S4" s="35" t="s">
        <v>15</v>
      </c>
      <c r="T4" s="35" t="s">
        <v>16</v>
      </c>
      <c r="U4" s="35" t="s">
        <v>17</v>
      </c>
      <c r="V4" s="35" t="s">
        <v>18</v>
      </c>
      <c r="W4" s="35" t="s">
        <v>19</v>
      </c>
      <c r="X4" s="35" t="s">
        <v>20</v>
      </c>
      <c r="Y4" s="28" t="s">
        <v>21</v>
      </c>
    </row>
    <row r="5" spans="1:25" ht="27.75" customHeight="1" x14ac:dyDescent="0.15">
      <c r="A5" s="57">
        <v>2</v>
      </c>
      <c r="B5" s="56">
        <v>1</v>
      </c>
      <c r="C5" s="49" t="s">
        <v>129</v>
      </c>
      <c r="D5" s="50"/>
      <c r="E5" s="51"/>
      <c r="F5" s="51"/>
      <c r="G5" s="51">
        <v>20000</v>
      </c>
      <c r="H5" s="51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1"/>
    </row>
    <row r="6" spans="1:25" ht="27.75" customHeight="1" x14ac:dyDescent="0.15">
      <c r="A6" s="57">
        <v>2</v>
      </c>
      <c r="B6" s="56">
        <v>1</v>
      </c>
      <c r="C6" s="49" t="s">
        <v>136</v>
      </c>
      <c r="D6" s="50"/>
      <c r="E6" s="51"/>
      <c r="F6" s="51"/>
      <c r="G6" s="51"/>
      <c r="H6" s="51"/>
      <c r="I6" s="51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>
        <v>1500</v>
      </c>
      <c r="Y6" s="51"/>
    </row>
    <row r="7" spans="1:25" ht="27.75" customHeight="1" x14ac:dyDescent="0.15">
      <c r="A7" s="57">
        <v>2</v>
      </c>
      <c r="B7" s="57">
        <v>3</v>
      </c>
      <c r="C7" s="53" t="s">
        <v>107</v>
      </c>
      <c r="D7" s="53" t="s">
        <v>110</v>
      </c>
      <c r="E7" s="54"/>
      <c r="F7" s="54"/>
      <c r="G7" s="54"/>
      <c r="H7" s="54"/>
      <c r="I7" s="54"/>
      <c r="J7" s="54"/>
      <c r="K7" s="54"/>
      <c r="L7" s="54"/>
      <c r="M7" s="54">
        <v>3000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5" ht="27.75" customHeight="1" x14ac:dyDescent="0.15">
      <c r="A8" s="57">
        <v>2</v>
      </c>
      <c r="B8" s="57">
        <v>25</v>
      </c>
      <c r="C8" s="53" t="s">
        <v>132</v>
      </c>
      <c r="D8" s="53" t="s">
        <v>114</v>
      </c>
      <c r="E8" s="54"/>
      <c r="F8" s="54"/>
      <c r="G8" s="54"/>
      <c r="H8" s="54"/>
      <c r="I8" s="54"/>
      <c r="J8" s="54">
        <v>3000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27.75" customHeight="1" x14ac:dyDescent="0.15">
      <c r="A9" s="57">
        <v>3</v>
      </c>
      <c r="B9" s="57">
        <v>2</v>
      </c>
      <c r="C9" s="53" t="s">
        <v>126</v>
      </c>
      <c r="D9" s="53" t="s">
        <v>114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>
        <v>2000</v>
      </c>
      <c r="P9" s="54"/>
      <c r="Q9" s="54"/>
      <c r="R9" s="54"/>
      <c r="S9" s="54"/>
      <c r="T9" s="54"/>
      <c r="U9" s="54"/>
      <c r="V9" s="54"/>
      <c r="W9" s="54"/>
      <c r="X9" s="54"/>
      <c r="Y9" s="54"/>
    </row>
    <row r="10" spans="1:25" ht="27.75" customHeight="1" x14ac:dyDescent="0.15">
      <c r="A10" s="57">
        <v>3</v>
      </c>
      <c r="B10" s="57">
        <v>20</v>
      </c>
      <c r="C10" s="53" t="s">
        <v>115</v>
      </c>
      <c r="D10" s="53" t="s">
        <v>114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>
        <v>3000</v>
      </c>
      <c r="Q10" s="54"/>
      <c r="R10" s="54"/>
      <c r="S10" s="54"/>
      <c r="T10" s="54"/>
      <c r="U10" s="54"/>
      <c r="V10" s="54"/>
      <c r="W10" s="54"/>
      <c r="X10" s="54"/>
      <c r="Y10" s="54"/>
    </row>
    <row r="11" spans="1:25" ht="27.75" customHeight="1" x14ac:dyDescent="0.15">
      <c r="A11" s="57">
        <v>3</v>
      </c>
      <c r="B11" s="57">
        <v>25</v>
      </c>
      <c r="C11" s="53" t="s">
        <v>127</v>
      </c>
      <c r="D11" s="53" t="s">
        <v>114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>
        <v>3000</v>
      </c>
      <c r="T11" s="54"/>
      <c r="U11" s="54"/>
      <c r="V11" s="54"/>
      <c r="W11" s="54"/>
      <c r="X11" s="54"/>
      <c r="Y11" s="54"/>
    </row>
    <row r="12" spans="1:25" ht="27.75" customHeight="1" x14ac:dyDescent="0.15">
      <c r="A12" s="57">
        <v>4</v>
      </c>
      <c r="B12" s="57">
        <v>30</v>
      </c>
      <c r="C12" s="53" t="s">
        <v>111</v>
      </c>
      <c r="D12" s="53" t="s">
        <v>112</v>
      </c>
      <c r="E12" s="54"/>
      <c r="F12" s="54"/>
      <c r="G12" s="54"/>
      <c r="H12" s="54"/>
      <c r="I12" s="54"/>
      <c r="J12" s="54"/>
      <c r="K12" s="54">
        <v>40000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3" spans="1:25" ht="27.75" customHeight="1" x14ac:dyDescent="0.15">
      <c r="A13" s="57">
        <v>4</v>
      </c>
      <c r="B13" s="57">
        <v>30</v>
      </c>
      <c r="C13" s="53" t="s">
        <v>113</v>
      </c>
      <c r="D13" s="53" t="s">
        <v>112</v>
      </c>
      <c r="E13" s="54"/>
      <c r="F13" s="54"/>
      <c r="G13" s="54"/>
      <c r="H13" s="54"/>
      <c r="I13" s="54"/>
      <c r="J13" s="54"/>
      <c r="K13" s="54">
        <v>20000</v>
      </c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5" ht="27.75" customHeight="1" x14ac:dyDescent="0.15">
      <c r="A14" s="57">
        <v>4</v>
      </c>
      <c r="B14" s="57">
        <v>30</v>
      </c>
      <c r="C14" s="53" t="s">
        <v>140</v>
      </c>
      <c r="D14" s="53" t="s">
        <v>130</v>
      </c>
      <c r="E14" s="54"/>
      <c r="F14" s="54"/>
      <c r="G14" s="54"/>
      <c r="H14" s="54"/>
      <c r="I14" s="54"/>
      <c r="J14" s="54">
        <v>4000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25" ht="27.75" customHeight="1" x14ac:dyDescent="0.15">
      <c r="A15" s="57">
        <v>4</v>
      </c>
      <c r="B15" s="57">
        <v>30</v>
      </c>
      <c r="C15" s="53" t="s">
        <v>131</v>
      </c>
      <c r="D15" s="53" t="s">
        <v>130</v>
      </c>
      <c r="E15" s="54"/>
      <c r="F15" s="54"/>
      <c r="G15" s="54"/>
      <c r="H15" s="54"/>
      <c r="I15" s="54"/>
      <c r="J15" s="54">
        <v>2000</v>
      </c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</row>
    <row r="16" spans="1:25" ht="27.75" customHeight="1" x14ac:dyDescent="0.15">
      <c r="A16" s="57">
        <v>5</v>
      </c>
      <c r="B16" s="57">
        <v>15</v>
      </c>
      <c r="C16" s="53" t="s">
        <v>137</v>
      </c>
      <c r="D16" s="53" t="s">
        <v>114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>
        <v>1200</v>
      </c>
      <c r="R16" s="54"/>
      <c r="S16" s="54"/>
      <c r="T16" s="54"/>
      <c r="U16" s="54"/>
      <c r="V16" s="54"/>
      <c r="W16" s="54"/>
      <c r="X16" s="54"/>
      <c r="Y16" s="54"/>
    </row>
    <row r="17" spans="1:25" ht="27.75" customHeight="1" x14ac:dyDescent="0.15">
      <c r="A17" s="57">
        <v>5</v>
      </c>
      <c r="B17" s="57">
        <v>30</v>
      </c>
      <c r="C17" s="53" t="s">
        <v>116</v>
      </c>
      <c r="D17" s="53" t="s">
        <v>114</v>
      </c>
      <c r="E17" s="54"/>
      <c r="F17" s="54"/>
      <c r="G17" s="54"/>
      <c r="H17" s="54"/>
      <c r="I17" s="54">
        <v>30000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ht="27.75" customHeight="1" x14ac:dyDescent="0.15">
      <c r="A18" s="57">
        <v>5</v>
      </c>
      <c r="B18" s="57">
        <v>30</v>
      </c>
      <c r="C18" s="53" t="s">
        <v>118</v>
      </c>
      <c r="D18" s="53" t="s">
        <v>117</v>
      </c>
      <c r="E18" s="54"/>
      <c r="F18" s="54"/>
      <c r="G18" s="54"/>
      <c r="H18" s="54">
        <v>5000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</row>
    <row r="19" spans="1:25" ht="27.75" customHeight="1" x14ac:dyDescent="0.15">
      <c r="A19" s="57">
        <v>6</v>
      </c>
      <c r="B19" s="57">
        <v>5</v>
      </c>
      <c r="C19" s="53" t="s">
        <v>125</v>
      </c>
      <c r="D19" s="53" t="s">
        <v>120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>
        <v>30000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</row>
    <row r="20" spans="1:25" ht="27.75" customHeight="1" x14ac:dyDescent="0.15">
      <c r="A20" s="57">
        <v>6</v>
      </c>
      <c r="B20" s="57">
        <v>10</v>
      </c>
      <c r="C20" s="53" t="s">
        <v>119</v>
      </c>
      <c r="D20" s="53" t="s">
        <v>120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>
        <v>6000</v>
      </c>
      <c r="Q20" s="54"/>
      <c r="R20" s="54"/>
      <c r="S20" s="54"/>
      <c r="T20" s="54"/>
      <c r="U20" s="54"/>
      <c r="V20" s="54"/>
      <c r="W20" s="54"/>
      <c r="X20" s="54"/>
      <c r="Y20" s="54"/>
    </row>
    <row r="21" spans="1:25" ht="27.75" customHeight="1" x14ac:dyDescent="0.15">
      <c r="A21" s="57">
        <v>7</v>
      </c>
      <c r="B21" s="57">
        <v>20</v>
      </c>
      <c r="C21" s="53" t="s">
        <v>135</v>
      </c>
      <c r="D21" s="53" t="s">
        <v>114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>
        <v>5000</v>
      </c>
      <c r="W21" s="54"/>
      <c r="X21" s="54"/>
      <c r="Y21" s="54"/>
    </row>
    <row r="22" spans="1:25" ht="27.75" customHeight="1" x14ac:dyDescent="0.15">
      <c r="A22" s="57">
        <v>8</v>
      </c>
      <c r="B22" s="57">
        <v>1</v>
      </c>
      <c r="C22" s="53" t="s">
        <v>121</v>
      </c>
      <c r="D22" s="53" t="s">
        <v>120</v>
      </c>
      <c r="E22" s="54"/>
      <c r="F22" s="54"/>
      <c r="G22" s="54"/>
      <c r="H22" s="54"/>
      <c r="I22" s="54">
        <v>60000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</row>
    <row r="23" spans="1:25" ht="27.75" customHeight="1" x14ac:dyDescent="0.15">
      <c r="A23" s="57">
        <v>9</v>
      </c>
      <c r="B23" s="57">
        <v>1</v>
      </c>
      <c r="C23" s="53" t="s">
        <v>122</v>
      </c>
      <c r="D23" s="53" t="s">
        <v>120</v>
      </c>
      <c r="E23" s="54"/>
      <c r="F23" s="54"/>
      <c r="G23" s="54"/>
      <c r="H23" s="54">
        <v>5000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</row>
    <row r="24" spans="1:25" ht="27.75" customHeight="1" x14ac:dyDescent="0.15">
      <c r="A24" s="57">
        <v>9</v>
      </c>
      <c r="B24" s="57">
        <v>2</v>
      </c>
      <c r="C24" s="53" t="s">
        <v>123</v>
      </c>
      <c r="D24" s="53" t="s">
        <v>120</v>
      </c>
      <c r="E24" s="54"/>
      <c r="F24" s="54"/>
      <c r="G24" s="54"/>
      <c r="H24" s="54"/>
      <c r="I24" s="54">
        <v>48000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</row>
    <row r="25" spans="1:25" ht="27.75" customHeight="1" x14ac:dyDescent="0.15">
      <c r="A25" s="57">
        <v>9</v>
      </c>
      <c r="B25" s="57">
        <v>3</v>
      </c>
      <c r="C25" s="53" t="s">
        <v>124</v>
      </c>
      <c r="D25" s="53"/>
      <c r="E25" s="54">
        <v>120000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</row>
    <row r="26" spans="1:25" ht="27.75" customHeight="1" x14ac:dyDescent="0.15">
      <c r="A26" s="57">
        <v>9</v>
      </c>
      <c r="B26" s="57">
        <v>20</v>
      </c>
      <c r="C26" s="53" t="s">
        <v>128</v>
      </c>
      <c r="D26" s="53" t="s">
        <v>120</v>
      </c>
      <c r="E26" s="54">
        <v>8000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</row>
    <row r="27" spans="1:25" ht="27.75" customHeight="1" x14ac:dyDescent="0.15">
      <c r="A27" s="57">
        <v>10</v>
      </c>
      <c r="B27" s="57">
        <v>5</v>
      </c>
      <c r="C27" s="53" t="s">
        <v>138</v>
      </c>
      <c r="D27" s="53" t="s">
        <v>120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>
        <v>100000</v>
      </c>
      <c r="S27" s="54"/>
      <c r="T27" s="54"/>
      <c r="U27" s="54"/>
      <c r="V27" s="54"/>
      <c r="W27" s="54"/>
      <c r="X27" s="54"/>
      <c r="Y27" s="54"/>
    </row>
    <row r="28" spans="1:25" ht="27.75" customHeight="1" x14ac:dyDescent="0.15">
      <c r="A28" s="57">
        <v>10</v>
      </c>
      <c r="B28" s="57">
        <v>5</v>
      </c>
      <c r="C28" s="53" t="s">
        <v>141</v>
      </c>
      <c r="D28" s="53" t="s">
        <v>114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>
        <v>40000</v>
      </c>
      <c r="V28" s="54"/>
      <c r="W28" s="54"/>
      <c r="X28" s="54"/>
      <c r="Y28" s="54"/>
    </row>
    <row r="29" spans="1:25" ht="27.75" customHeight="1" x14ac:dyDescent="0.15">
      <c r="A29" s="57">
        <v>12</v>
      </c>
      <c r="B29" s="57">
        <v>31</v>
      </c>
      <c r="C29" s="53" t="s">
        <v>133</v>
      </c>
      <c r="D29" s="53"/>
      <c r="E29" s="54"/>
      <c r="F29" s="54">
        <v>60000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</row>
    <row r="30" spans="1:25" ht="27.75" customHeight="1" x14ac:dyDescent="0.15">
      <c r="A30" s="57">
        <v>12</v>
      </c>
      <c r="B30" s="57">
        <v>31</v>
      </c>
      <c r="C30" s="53" t="s">
        <v>134</v>
      </c>
      <c r="D30" s="53"/>
      <c r="E30" s="54"/>
      <c r="F30" s="54">
        <v>30000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</row>
    <row r="31" spans="1:25" ht="27.75" customHeight="1" x14ac:dyDescent="0.15">
      <c r="A31" s="57">
        <v>12</v>
      </c>
      <c r="B31" s="57">
        <v>31</v>
      </c>
      <c r="C31" s="53" t="s">
        <v>139</v>
      </c>
      <c r="D31" s="53"/>
      <c r="E31" s="54"/>
      <c r="F31" s="54"/>
      <c r="G31" s="54"/>
      <c r="H31" s="54"/>
      <c r="I31" s="54"/>
      <c r="J31" s="54">
        <v>-1600</v>
      </c>
      <c r="K31" s="54"/>
      <c r="L31" s="54"/>
      <c r="M31" s="54"/>
      <c r="N31" s="54"/>
      <c r="O31" s="54"/>
      <c r="P31" s="54"/>
      <c r="Q31" s="54"/>
      <c r="R31" s="54">
        <v>-40000</v>
      </c>
      <c r="S31" s="54"/>
      <c r="T31" s="54"/>
      <c r="U31" s="54">
        <v>-16000</v>
      </c>
      <c r="V31" s="54"/>
      <c r="W31" s="54"/>
      <c r="X31" s="54"/>
      <c r="Y31" s="54"/>
    </row>
    <row r="32" spans="1:25" ht="27.75" customHeight="1" x14ac:dyDescent="0.15">
      <c r="A32" s="58"/>
      <c r="B32" s="58"/>
      <c r="C32" s="55"/>
      <c r="D32" s="55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</row>
    <row r="33" spans="1:25" ht="27.75" customHeight="1" x14ac:dyDescent="0.15">
      <c r="A33" s="58"/>
      <c r="B33" s="58"/>
      <c r="C33" s="55"/>
      <c r="D33" s="55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</row>
    <row r="34" spans="1:25" ht="27.75" customHeight="1" x14ac:dyDescent="0.15">
      <c r="A34" s="58"/>
      <c r="B34" s="58"/>
      <c r="C34" s="55"/>
      <c r="D34" s="55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</row>
    <row r="35" spans="1:25" ht="27.75" customHeight="1" x14ac:dyDescent="0.15">
      <c r="A35" s="58"/>
      <c r="B35" s="58"/>
      <c r="C35" s="55"/>
      <c r="D35" s="55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</row>
    <row r="36" spans="1:25" ht="27.75" customHeight="1" x14ac:dyDescent="0.15">
      <c r="A36" s="58"/>
      <c r="B36" s="58"/>
      <c r="C36" s="55"/>
      <c r="D36" s="55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</row>
    <row r="37" spans="1:25" ht="27.75" customHeight="1" x14ac:dyDescent="0.15">
      <c r="A37" s="58"/>
      <c r="B37" s="58"/>
      <c r="C37" s="55"/>
      <c r="D37" s="55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</row>
    <row r="38" spans="1:25" ht="27.75" customHeight="1" x14ac:dyDescent="0.15">
      <c r="A38" s="58"/>
      <c r="B38" s="58"/>
      <c r="C38" s="55"/>
      <c r="D38" s="55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1:25" ht="27.75" customHeight="1" x14ac:dyDescent="0.15">
      <c r="A39" s="58"/>
      <c r="B39" s="58"/>
      <c r="C39" s="55"/>
      <c r="D39" s="55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</row>
    <row r="40" spans="1:25" ht="27.75" customHeight="1" x14ac:dyDescent="0.15">
      <c r="A40" s="58"/>
      <c r="B40" s="58"/>
      <c r="C40" s="55"/>
      <c r="D40" s="55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1:25" ht="27.75" customHeight="1" x14ac:dyDescent="0.15">
      <c r="A41" s="58"/>
      <c r="B41" s="58"/>
      <c r="C41" s="55"/>
      <c r="D41" s="55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1:25" ht="27.75" customHeight="1" x14ac:dyDescent="0.15">
      <c r="A42" s="58"/>
      <c r="B42" s="58"/>
      <c r="C42" s="55"/>
      <c r="D42" s="55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 ht="27.75" customHeight="1" x14ac:dyDescent="0.15">
      <c r="A43" s="58"/>
      <c r="B43" s="58"/>
      <c r="C43" s="55"/>
      <c r="D43" s="55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 ht="27.75" customHeight="1" x14ac:dyDescent="0.15">
      <c r="A44" s="58"/>
      <c r="B44" s="58"/>
      <c r="C44" s="55"/>
      <c r="D44" s="55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 ht="27.75" customHeight="1" x14ac:dyDescent="0.15">
      <c r="A45" s="58"/>
      <c r="B45" s="58"/>
      <c r="C45" s="55"/>
      <c r="D45" s="55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 ht="27.75" customHeight="1" x14ac:dyDescent="0.15">
      <c r="A46" s="58"/>
      <c r="B46" s="58"/>
      <c r="C46" s="55"/>
      <c r="D46" s="55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 ht="27.75" customHeight="1" x14ac:dyDescent="0.15">
      <c r="A47" s="58"/>
      <c r="B47" s="58"/>
      <c r="C47" s="55"/>
      <c r="D47" s="55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 ht="27.75" customHeight="1" x14ac:dyDescent="0.15">
      <c r="A48" s="58"/>
      <c r="B48" s="58"/>
      <c r="C48" s="55"/>
      <c r="D48" s="55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 ht="27.75" customHeight="1" x14ac:dyDescent="0.15">
      <c r="A49" s="58"/>
      <c r="B49" s="58"/>
      <c r="C49" s="55"/>
      <c r="D49" s="55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 ht="27.75" customHeight="1" x14ac:dyDescent="0.15">
      <c r="A50" s="58"/>
      <c r="B50" s="58"/>
      <c r="C50" s="55"/>
      <c r="D50" s="55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</row>
    <row r="51" spans="1:25" ht="27.75" customHeight="1" x14ac:dyDescent="0.15">
      <c r="A51" s="58"/>
      <c r="B51" s="58"/>
      <c r="C51" s="55"/>
      <c r="D51" s="55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</row>
    <row r="52" spans="1:25" ht="27.75" customHeight="1" x14ac:dyDescent="0.15">
      <c r="A52" s="58"/>
      <c r="B52" s="58"/>
      <c r="C52" s="55"/>
      <c r="D52" s="55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</row>
    <row r="53" spans="1:25" ht="27.75" customHeight="1" x14ac:dyDescent="0.15">
      <c r="A53" s="58"/>
      <c r="B53" s="58"/>
      <c r="C53" s="55"/>
      <c r="D53" s="55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</row>
    <row r="54" spans="1:25" ht="27.75" customHeight="1" x14ac:dyDescent="0.15">
      <c r="A54" s="58"/>
      <c r="B54" s="58"/>
      <c r="C54" s="55"/>
      <c r="D54" s="55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</row>
    <row r="55" spans="1:25" ht="27.75" customHeight="1" x14ac:dyDescent="0.15">
      <c r="A55" s="58"/>
      <c r="B55" s="58"/>
      <c r="C55" s="55"/>
      <c r="D55" s="55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</row>
    <row r="56" spans="1:25" ht="27.75" customHeight="1" x14ac:dyDescent="0.15">
      <c r="A56" s="58"/>
      <c r="B56" s="58"/>
      <c r="C56" s="55"/>
      <c r="D56" s="55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</row>
    <row r="57" spans="1:25" ht="27.75" customHeight="1" x14ac:dyDescent="0.15">
      <c r="A57" s="58"/>
      <c r="B57" s="58"/>
      <c r="C57" s="55"/>
      <c r="D57" s="55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</row>
    <row r="58" spans="1:25" ht="27.75" customHeight="1" x14ac:dyDescent="0.15">
      <c r="A58" s="58"/>
      <c r="B58" s="58"/>
      <c r="C58" s="55"/>
      <c r="D58" s="55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</row>
    <row r="59" spans="1:25" ht="27.75" customHeight="1" x14ac:dyDescent="0.15">
      <c r="A59" s="58"/>
      <c r="B59" s="58"/>
      <c r="C59" s="55"/>
      <c r="D59" s="55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</row>
    <row r="60" spans="1:25" ht="27.75" customHeight="1" x14ac:dyDescent="0.15">
      <c r="A60" s="58"/>
      <c r="B60" s="58"/>
      <c r="C60" s="55"/>
      <c r="D60" s="55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</row>
    <row r="61" spans="1:25" ht="27.75" customHeight="1" x14ac:dyDescent="0.15">
      <c r="A61" s="58"/>
      <c r="B61" s="58"/>
      <c r="C61" s="55"/>
      <c r="D61" s="55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</row>
    <row r="62" spans="1:25" ht="27.75" customHeight="1" x14ac:dyDescent="0.15">
      <c r="A62" s="58"/>
      <c r="B62" s="58"/>
      <c r="C62" s="55"/>
      <c r="D62" s="55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</row>
    <row r="63" spans="1:25" ht="27.75" customHeight="1" x14ac:dyDescent="0.15">
      <c r="A63" s="58"/>
      <c r="B63" s="58"/>
      <c r="C63" s="55"/>
      <c r="D63" s="55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</row>
    <row r="64" spans="1:25" ht="27.75" customHeight="1" x14ac:dyDescent="0.15">
      <c r="A64" s="58"/>
      <c r="B64" s="58"/>
      <c r="C64" s="55"/>
      <c r="D64" s="55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</row>
    <row r="65" spans="1:25" ht="27.75" customHeight="1" x14ac:dyDescent="0.15">
      <c r="A65" s="58"/>
      <c r="B65" s="58"/>
      <c r="C65" s="55"/>
      <c r="D65" s="55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</row>
    <row r="66" spans="1:25" ht="27.75" customHeight="1" x14ac:dyDescent="0.15">
      <c r="A66" s="58"/>
      <c r="B66" s="58"/>
      <c r="C66" s="55"/>
      <c r="D66" s="55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</row>
    <row r="67" spans="1:25" ht="27.75" customHeight="1" x14ac:dyDescent="0.15">
      <c r="A67" s="58"/>
      <c r="B67" s="58"/>
      <c r="C67" s="55"/>
      <c r="D67" s="55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</row>
    <row r="68" spans="1:25" ht="27.75" customHeight="1" x14ac:dyDescent="0.15">
      <c r="A68" s="58"/>
      <c r="B68" s="58"/>
      <c r="C68" s="55"/>
      <c r="D68" s="55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</row>
    <row r="69" spans="1:25" ht="27.75" customHeight="1" x14ac:dyDescent="0.15">
      <c r="A69" s="58"/>
      <c r="B69" s="58"/>
      <c r="C69" s="55"/>
      <c r="D69" s="55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</row>
    <row r="70" spans="1:25" ht="27.75" customHeight="1" x14ac:dyDescent="0.15">
      <c r="A70" s="58"/>
      <c r="B70" s="58"/>
      <c r="C70" s="55"/>
      <c r="D70" s="55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</row>
    <row r="71" spans="1:25" ht="27.75" customHeight="1" x14ac:dyDescent="0.15">
      <c r="A71" s="58"/>
      <c r="B71" s="58"/>
      <c r="C71" s="55"/>
      <c r="D71" s="55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</row>
    <row r="72" spans="1:25" ht="27.75" customHeight="1" x14ac:dyDescent="0.15">
      <c r="A72" s="58"/>
      <c r="B72" s="58"/>
      <c r="C72" s="55"/>
      <c r="D72" s="55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</row>
    <row r="73" spans="1:25" ht="27.75" customHeight="1" x14ac:dyDescent="0.15">
      <c r="A73" s="58"/>
      <c r="B73" s="58"/>
      <c r="C73" s="55"/>
      <c r="D73" s="55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</row>
    <row r="74" spans="1:25" ht="27.75" customHeight="1" x14ac:dyDescent="0.15">
      <c r="A74" s="58"/>
      <c r="B74" s="58"/>
      <c r="C74" s="55"/>
      <c r="D74" s="55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</row>
    <row r="75" spans="1:25" ht="27.75" customHeight="1" x14ac:dyDescent="0.15">
      <c r="A75" s="58"/>
      <c r="B75" s="58"/>
      <c r="C75" s="55"/>
      <c r="D75" s="55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ht="27.75" customHeight="1" x14ac:dyDescent="0.15">
      <c r="A76" s="58"/>
      <c r="B76" s="58"/>
      <c r="C76" s="55"/>
      <c r="D76" s="55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</row>
    <row r="77" spans="1:25" ht="27.75" customHeight="1" x14ac:dyDescent="0.15">
      <c r="A77" s="58"/>
      <c r="B77" s="58"/>
      <c r="C77" s="55"/>
      <c r="D77" s="55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ht="27.75" customHeight="1" x14ac:dyDescent="0.15">
      <c r="A78" s="58"/>
      <c r="B78" s="58"/>
      <c r="C78" s="55"/>
      <c r="D78" s="55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</row>
    <row r="79" spans="1:25" ht="27.75" customHeight="1" x14ac:dyDescent="0.15">
      <c r="A79" s="58"/>
      <c r="B79" s="58"/>
      <c r="C79" s="55"/>
      <c r="D79" s="55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</row>
    <row r="80" spans="1:25" ht="27.75" customHeight="1" x14ac:dyDescent="0.15">
      <c r="A80" s="58"/>
      <c r="B80" s="58"/>
      <c r="C80" s="55"/>
      <c r="D80" s="55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</row>
    <row r="81" spans="1:25" ht="27.75" customHeight="1" x14ac:dyDescent="0.15">
      <c r="A81" s="58"/>
      <c r="B81" s="58"/>
      <c r="C81" s="55"/>
      <c r="D81" s="55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</row>
    <row r="82" spans="1:25" ht="27.75" customHeight="1" x14ac:dyDescent="0.15">
      <c r="A82" s="58"/>
      <c r="B82" s="58"/>
      <c r="C82" s="55"/>
      <c r="D82" s="55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</row>
    <row r="83" spans="1:25" ht="27.75" customHeight="1" x14ac:dyDescent="0.15">
      <c r="A83" s="58"/>
      <c r="B83" s="58"/>
      <c r="C83" s="55"/>
      <c r="D83" s="55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</row>
    <row r="84" spans="1:25" ht="27.75" customHeight="1" x14ac:dyDescent="0.15">
      <c r="A84" s="58"/>
      <c r="B84" s="58"/>
      <c r="C84" s="55"/>
      <c r="D84" s="55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</row>
    <row r="85" spans="1:25" ht="27.75" customHeight="1" x14ac:dyDescent="0.15">
      <c r="A85" s="58"/>
      <c r="B85" s="58"/>
      <c r="C85" s="55"/>
      <c r="D85" s="55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</row>
    <row r="86" spans="1:25" ht="27.75" customHeight="1" x14ac:dyDescent="0.15">
      <c r="A86" s="58"/>
      <c r="B86" s="58"/>
      <c r="C86" s="55"/>
      <c r="D86" s="55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</row>
    <row r="87" spans="1:25" ht="27.75" customHeight="1" x14ac:dyDescent="0.15">
      <c r="A87" s="58"/>
      <c r="B87" s="58"/>
      <c r="C87" s="55"/>
      <c r="D87" s="55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</row>
    <row r="88" spans="1:25" ht="27.75" customHeight="1" x14ac:dyDescent="0.15">
      <c r="A88" s="58"/>
      <c r="B88" s="58"/>
      <c r="C88" s="55"/>
      <c r="D88" s="55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</row>
    <row r="89" spans="1:25" ht="27.75" customHeight="1" x14ac:dyDescent="0.15">
      <c r="A89" s="58"/>
      <c r="B89" s="58"/>
      <c r="C89" s="55"/>
      <c r="D89" s="55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</row>
    <row r="90" spans="1:25" ht="27.75" customHeight="1" x14ac:dyDescent="0.15">
      <c r="A90" s="58"/>
      <c r="B90" s="58"/>
      <c r="C90" s="55"/>
      <c r="D90" s="55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</row>
    <row r="91" spans="1:25" ht="27.75" customHeight="1" x14ac:dyDescent="0.15">
      <c r="A91" s="58"/>
      <c r="B91" s="58"/>
      <c r="C91" s="55"/>
      <c r="D91" s="55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</row>
    <row r="92" spans="1:25" ht="27.75" customHeight="1" x14ac:dyDescent="0.15">
      <c r="A92" s="58"/>
      <c r="B92" s="58"/>
      <c r="C92" s="55"/>
      <c r="D92" s="55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</row>
    <row r="93" spans="1:25" ht="27.75" customHeight="1" x14ac:dyDescent="0.15">
      <c r="A93" s="58"/>
      <c r="B93" s="58"/>
      <c r="C93" s="55"/>
      <c r="D93" s="55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</row>
    <row r="94" spans="1:25" ht="27.75" customHeight="1" x14ac:dyDescent="0.15">
      <c r="A94" s="58"/>
      <c r="B94" s="58"/>
      <c r="C94" s="55"/>
      <c r="D94" s="55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</row>
    <row r="95" spans="1:25" ht="27.75" customHeight="1" x14ac:dyDescent="0.15">
      <c r="A95" s="58"/>
      <c r="B95" s="58"/>
      <c r="C95" s="55"/>
      <c r="D95" s="55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</row>
    <row r="96" spans="1:25" ht="27.75" customHeight="1" x14ac:dyDescent="0.15">
      <c r="A96" s="58"/>
      <c r="B96" s="58"/>
      <c r="C96" s="55"/>
      <c r="D96" s="55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</row>
    <row r="97" spans="1:25" ht="27.75" customHeight="1" x14ac:dyDescent="0.15">
      <c r="A97" s="58"/>
      <c r="B97" s="58"/>
      <c r="C97" s="55"/>
      <c r="D97" s="55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</row>
    <row r="98" spans="1:25" ht="27.75" customHeight="1" x14ac:dyDescent="0.15">
      <c r="A98" s="58"/>
      <c r="B98" s="58"/>
      <c r="C98" s="55"/>
      <c r="D98" s="55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</row>
    <row r="99" spans="1:25" ht="27.75" customHeight="1" x14ac:dyDescent="0.15">
      <c r="A99" s="58"/>
      <c r="B99" s="58"/>
      <c r="C99" s="55"/>
      <c r="D99" s="55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</row>
    <row r="100" spans="1:25" ht="27.75" customHeight="1" x14ac:dyDescent="0.15">
      <c r="A100" s="58"/>
      <c r="B100" s="58"/>
      <c r="C100" s="55"/>
      <c r="D100" s="55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</row>
    <row r="101" spans="1:25" ht="27.75" customHeight="1" x14ac:dyDescent="0.15">
      <c r="A101" s="58"/>
      <c r="B101" s="58"/>
      <c r="C101" s="55"/>
      <c r="D101" s="55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</row>
    <row r="102" spans="1:25" ht="27.75" customHeight="1" x14ac:dyDescent="0.15">
      <c r="A102" s="58"/>
      <c r="B102" s="58"/>
      <c r="C102" s="55"/>
      <c r="D102" s="55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</row>
    <row r="103" spans="1:25" ht="27.75" customHeight="1" x14ac:dyDescent="0.15">
      <c r="A103" s="58"/>
      <c r="B103" s="58"/>
      <c r="C103" s="55"/>
      <c r="D103" s="55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</row>
    <row r="104" spans="1:25" ht="27.75" customHeight="1" x14ac:dyDescent="0.15">
      <c r="A104" s="58"/>
      <c r="B104" s="58"/>
      <c r="C104" s="55"/>
      <c r="D104" s="55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</row>
    <row r="105" spans="1:25" ht="27.75" customHeight="1" x14ac:dyDescent="0.15">
      <c r="A105" s="58"/>
      <c r="B105" s="58"/>
      <c r="C105" s="55"/>
      <c r="D105" s="55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</row>
    <row r="106" spans="1:25" ht="27.75" customHeight="1" x14ac:dyDescent="0.15">
      <c r="A106" s="58"/>
      <c r="B106" s="58"/>
      <c r="C106" s="55"/>
      <c r="D106" s="55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</row>
    <row r="107" spans="1:25" ht="27.75" customHeight="1" x14ac:dyDescent="0.15">
      <c r="A107" s="58"/>
      <c r="B107" s="58"/>
      <c r="C107" s="55"/>
      <c r="D107" s="55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</row>
    <row r="108" spans="1:25" ht="27.75" customHeight="1" x14ac:dyDescent="0.15">
      <c r="A108" s="58"/>
      <c r="B108" s="58"/>
      <c r="C108" s="55"/>
      <c r="D108" s="55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</row>
    <row r="109" spans="1:25" ht="27.75" customHeight="1" x14ac:dyDescent="0.15">
      <c r="A109" s="58"/>
      <c r="B109" s="58"/>
      <c r="C109" s="55"/>
      <c r="D109" s="55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</row>
    <row r="110" spans="1:25" ht="27.75" customHeight="1" x14ac:dyDescent="0.15">
      <c r="A110" s="58"/>
      <c r="B110" s="58"/>
      <c r="C110" s="55"/>
      <c r="D110" s="55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</row>
    <row r="111" spans="1:25" ht="27.75" customHeight="1" x14ac:dyDescent="0.15">
      <c r="A111" s="58"/>
      <c r="B111" s="58"/>
      <c r="C111" s="55"/>
      <c r="D111" s="55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</row>
    <row r="112" spans="1:25" ht="27.75" customHeight="1" x14ac:dyDescent="0.15">
      <c r="A112" s="58"/>
      <c r="B112" s="58"/>
      <c r="C112" s="55"/>
      <c r="D112" s="55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</row>
    <row r="113" spans="1:25" ht="27.75" customHeight="1" x14ac:dyDescent="0.15">
      <c r="A113" s="58"/>
      <c r="B113" s="58"/>
      <c r="C113" s="55"/>
      <c r="D113" s="55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</row>
    <row r="114" spans="1:25" ht="27.75" customHeight="1" x14ac:dyDescent="0.15">
      <c r="A114" s="58"/>
      <c r="B114" s="58"/>
      <c r="C114" s="55"/>
      <c r="D114" s="55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</row>
    <row r="115" spans="1:25" ht="27.75" customHeight="1" x14ac:dyDescent="0.15">
      <c r="A115" s="58"/>
      <c r="B115" s="58"/>
      <c r="C115" s="55"/>
      <c r="D115" s="55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</row>
    <row r="116" spans="1:25" ht="27.75" customHeight="1" x14ac:dyDescent="0.15">
      <c r="A116" s="58"/>
      <c r="B116" s="58"/>
      <c r="C116" s="55"/>
      <c r="D116" s="55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</row>
    <row r="117" spans="1:25" ht="27.75" customHeight="1" x14ac:dyDescent="0.15">
      <c r="A117" s="58"/>
      <c r="B117" s="58"/>
      <c r="C117" s="55"/>
      <c r="D117" s="55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</row>
    <row r="118" spans="1:25" ht="27.75" customHeight="1" x14ac:dyDescent="0.15">
      <c r="A118" s="58"/>
      <c r="B118" s="58"/>
      <c r="C118" s="55"/>
      <c r="D118" s="55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</row>
    <row r="119" spans="1:25" ht="27.75" customHeight="1" x14ac:dyDescent="0.15">
      <c r="A119" s="58"/>
      <c r="B119" s="58"/>
      <c r="C119" s="55"/>
      <c r="D119" s="55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</row>
    <row r="120" spans="1:25" ht="27.75" customHeight="1" x14ac:dyDescent="0.15">
      <c r="A120" s="58"/>
      <c r="B120" s="58"/>
      <c r="C120" s="55"/>
      <c r="D120" s="55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</row>
    <row r="121" spans="1:25" ht="27.75" customHeight="1" x14ac:dyDescent="0.15">
      <c r="A121" s="58"/>
      <c r="B121" s="58"/>
      <c r="C121" s="55"/>
      <c r="D121" s="55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</row>
    <row r="122" spans="1:25" ht="27.75" customHeight="1" x14ac:dyDescent="0.15">
      <c r="A122" s="58"/>
      <c r="B122" s="58"/>
      <c r="C122" s="55"/>
      <c r="D122" s="55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</row>
    <row r="123" spans="1:25" ht="27.75" customHeight="1" x14ac:dyDescent="0.15">
      <c r="A123" s="58"/>
      <c r="B123" s="58"/>
      <c r="C123" s="55"/>
      <c r="D123" s="55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</row>
    <row r="124" spans="1:25" ht="27.75" customHeight="1" x14ac:dyDescent="0.15">
      <c r="A124" s="58"/>
      <c r="B124" s="58"/>
      <c r="C124" s="55"/>
      <c r="D124" s="55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</row>
    <row r="125" spans="1:25" ht="27.75" customHeight="1" x14ac:dyDescent="0.15">
      <c r="A125" s="58"/>
      <c r="B125" s="58"/>
      <c r="C125" s="55"/>
      <c r="D125" s="55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</row>
    <row r="126" spans="1:25" ht="27.75" customHeight="1" x14ac:dyDescent="0.15">
      <c r="A126" s="58"/>
      <c r="B126" s="58"/>
      <c r="C126" s="55"/>
      <c r="D126" s="55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</row>
    <row r="127" spans="1:25" ht="27.75" customHeight="1" x14ac:dyDescent="0.15">
      <c r="A127" s="58"/>
      <c r="B127" s="58"/>
      <c r="C127" s="55"/>
      <c r="D127" s="55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</row>
    <row r="128" spans="1:25" ht="27.75" customHeight="1" x14ac:dyDescent="0.15">
      <c r="A128" s="58"/>
      <c r="B128" s="58"/>
      <c r="C128" s="55"/>
      <c r="D128" s="55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</row>
    <row r="129" spans="1:25" ht="27.75" customHeight="1" x14ac:dyDescent="0.15">
      <c r="A129" s="58"/>
      <c r="B129" s="58"/>
      <c r="C129" s="55"/>
      <c r="D129" s="55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</row>
    <row r="130" spans="1:25" ht="27.75" customHeight="1" x14ac:dyDescent="0.15">
      <c r="A130" s="58"/>
      <c r="B130" s="58"/>
      <c r="C130" s="55"/>
      <c r="D130" s="55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</row>
    <row r="131" spans="1:25" ht="27.75" customHeight="1" x14ac:dyDescent="0.15">
      <c r="A131" s="58"/>
      <c r="B131" s="58"/>
      <c r="C131" s="55"/>
      <c r="D131" s="55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</row>
    <row r="132" spans="1:25" ht="27.75" customHeight="1" x14ac:dyDescent="0.15">
      <c r="A132" s="58"/>
      <c r="B132" s="58"/>
      <c r="C132" s="55"/>
      <c r="D132" s="55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</row>
    <row r="133" spans="1:25" ht="27.75" customHeight="1" x14ac:dyDescent="0.15">
      <c r="A133" s="58"/>
      <c r="B133" s="58"/>
      <c r="C133" s="55"/>
      <c r="D133" s="55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</row>
    <row r="134" spans="1:25" ht="27.75" customHeight="1" x14ac:dyDescent="0.15">
      <c r="A134" s="58"/>
      <c r="B134" s="58"/>
      <c r="C134" s="55"/>
      <c r="D134" s="55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</row>
    <row r="135" spans="1:25" ht="27.75" customHeight="1" x14ac:dyDescent="0.15">
      <c r="A135" s="58"/>
      <c r="B135" s="58"/>
      <c r="C135" s="55"/>
      <c r="D135" s="55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</row>
    <row r="136" spans="1:25" ht="27.75" customHeight="1" x14ac:dyDescent="0.15">
      <c r="A136" s="58"/>
      <c r="B136" s="58"/>
      <c r="C136" s="55"/>
      <c r="D136" s="55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</row>
    <row r="137" spans="1:25" ht="27.75" customHeight="1" x14ac:dyDescent="0.15">
      <c r="A137" s="58"/>
      <c r="B137" s="58"/>
      <c r="C137" s="55"/>
      <c r="D137" s="55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</row>
    <row r="138" spans="1:25" ht="27.75" customHeight="1" x14ac:dyDescent="0.15">
      <c r="A138" s="58"/>
      <c r="B138" s="58"/>
      <c r="C138" s="55"/>
      <c r="D138" s="55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</row>
    <row r="139" spans="1:25" ht="27.75" customHeight="1" x14ac:dyDescent="0.15">
      <c r="A139" s="58"/>
      <c r="B139" s="58"/>
      <c r="C139" s="55"/>
      <c r="D139" s="55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</row>
    <row r="140" spans="1:25" ht="27.75" customHeight="1" x14ac:dyDescent="0.15">
      <c r="A140" s="58"/>
      <c r="B140" s="58"/>
      <c r="C140" s="55"/>
      <c r="D140" s="55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</row>
    <row r="141" spans="1:25" ht="27.75" customHeight="1" x14ac:dyDescent="0.15">
      <c r="A141" s="58"/>
      <c r="B141" s="58"/>
      <c r="C141" s="55"/>
      <c r="D141" s="55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</row>
    <row r="142" spans="1:25" ht="27.75" customHeight="1" x14ac:dyDescent="0.15">
      <c r="A142" s="58"/>
      <c r="B142" s="58"/>
      <c r="C142" s="55"/>
      <c r="D142" s="55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</row>
    <row r="143" spans="1:25" ht="27.75" customHeight="1" x14ac:dyDescent="0.15">
      <c r="A143" s="58"/>
      <c r="B143" s="58"/>
      <c r="C143" s="55"/>
      <c r="D143" s="55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</row>
    <row r="144" spans="1:25" ht="27.75" customHeight="1" x14ac:dyDescent="0.15">
      <c r="A144" s="58"/>
      <c r="B144" s="58"/>
      <c r="C144" s="55"/>
      <c r="D144" s="55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</row>
    <row r="145" spans="1:25" ht="27.75" customHeight="1" x14ac:dyDescent="0.15">
      <c r="A145" s="58"/>
      <c r="B145" s="58"/>
      <c r="C145" s="55"/>
      <c r="D145" s="55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</row>
    <row r="146" spans="1:25" ht="27.75" customHeight="1" x14ac:dyDescent="0.15">
      <c r="A146" s="58"/>
      <c r="B146" s="58"/>
      <c r="C146" s="55"/>
      <c r="D146" s="55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</row>
    <row r="147" spans="1:25" ht="27.75" customHeight="1" x14ac:dyDescent="0.15">
      <c r="A147" s="58"/>
      <c r="B147" s="58"/>
      <c r="C147" s="55"/>
      <c r="D147" s="55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</row>
    <row r="148" spans="1:25" ht="27.75" customHeight="1" x14ac:dyDescent="0.15">
      <c r="A148" s="58"/>
      <c r="B148" s="58"/>
      <c r="C148" s="55"/>
      <c r="D148" s="55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</row>
    <row r="149" spans="1:25" ht="27.75" customHeight="1" x14ac:dyDescent="0.15">
      <c r="A149" s="58"/>
      <c r="B149" s="58"/>
      <c r="C149" s="55"/>
      <c r="D149" s="55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</row>
    <row r="150" spans="1:25" ht="27.75" customHeight="1" x14ac:dyDescent="0.15">
      <c r="A150" s="58"/>
      <c r="B150" s="58"/>
      <c r="C150" s="55"/>
      <c r="D150" s="55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</row>
    <row r="151" spans="1:25" ht="27.75" customHeight="1" x14ac:dyDescent="0.15">
      <c r="A151" s="58"/>
      <c r="B151" s="58"/>
      <c r="C151" s="55"/>
      <c r="D151" s="55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</row>
    <row r="152" spans="1:25" ht="27.75" customHeight="1" x14ac:dyDescent="0.15">
      <c r="A152" s="58"/>
      <c r="B152" s="58"/>
      <c r="C152" s="55"/>
      <c r="D152" s="55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</row>
    <row r="153" spans="1:25" ht="27.75" customHeight="1" x14ac:dyDescent="0.15">
      <c r="A153" s="58"/>
      <c r="B153" s="58"/>
      <c r="C153" s="55"/>
      <c r="D153" s="55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</row>
    <row r="154" spans="1:25" ht="27.75" customHeight="1" x14ac:dyDescent="0.15">
      <c r="A154" s="58"/>
      <c r="B154" s="58"/>
      <c r="C154" s="55"/>
      <c r="D154" s="55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</row>
    <row r="155" spans="1:25" ht="27.75" customHeight="1" x14ac:dyDescent="0.15">
      <c r="A155" s="58"/>
      <c r="B155" s="58"/>
      <c r="C155" s="55"/>
      <c r="D155" s="55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</row>
    <row r="156" spans="1:25" ht="27.75" customHeight="1" x14ac:dyDescent="0.15">
      <c r="A156" s="58"/>
      <c r="B156" s="58"/>
      <c r="C156" s="55"/>
      <c r="D156" s="55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</row>
    <row r="157" spans="1:25" ht="27.75" customHeight="1" x14ac:dyDescent="0.15">
      <c r="A157" s="58"/>
      <c r="B157" s="58"/>
      <c r="C157" s="55"/>
      <c r="D157" s="55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</row>
    <row r="158" spans="1:25" ht="27.75" customHeight="1" x14ac:dyDescent="0.15">
      <c r="A158" s="58"/>
      <c r="B158" s="58"/>
      <c r="C158" s="55"/>
      <c r="D158" s="55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</row>
    <row r="159" spans="1:25" ht="27.75" customHeight="1" x14ac:dyDescent="0.15">
      <c r="A159" s="58"/>
      <c r="B159" s="58"/>
      <c r="C159" s="55"/>
      <c r="D159" s="55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</row>
    <row r="160" spans="1:25" ht="27.75" customHeight="1" x14ac:dyDescent="0.15">
      <c r="A160" s="58"/>
      <c r="B160" s="58"/>
      <c r="C160" s="55"/>
      <c r="D160" s="55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</row>
    <row r="161" spans="1:25" ht="27.75" customHeight="1" x14ac:dyDescent="0.15">
      <c r="A161" s="58"/>
      <c r="B161" s="58"/>
      <c r="C161" s="55"/>
      <c r="D161" s="55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</row>
    <row r="162" spans="1:25" ht="27.75" customHeight="1" x14ac:dyDescent="0.15">
      <c r="A162" s="58"/>
      <c r="B162" s="58"/>
      <c r="C162" s="55"/>
      <c r="D162" s="55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</row>
    <row r="163" spans="1:25" ht="27.75" customHeight="1" x14ac:dyDescent="0.15">
      <c r="A163" s="58"/>
      <c r="B163" s="58"/>
      <c r="C163" s="55"/>
      <c r="D163" s="55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</row>
    <row r="164" spans="1:25" ht="27.75" customHeight="1" x14ac:dyDescent="0.15">
      <c r="A164" s="58"/>
      <c r="B164" s="58"/>
      <c r="C164" s="55"/>
      <c r="D164" s="55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</row>
    <row r="165" spans="1:25" ht="27.75" customHeight="1" x14ac:dyDescent="0.15">
      <c r="A165" s="58"/>
      <c r="B165" s="58"/>
      <c r="C165" s="55"/>
      <c r="D165" s="55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</row>
    <row r="166" spans="1:25" ht="27.75" customHeight="1" x14ac:dyDescent="0.15">
      <c r="A166" s="58"/>
      <c r="B166" s="58"/>
      <c r="C166" s="55"/>
      <c r="D166" s="55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</row>
    <row r="167" spans="1:25" ht="27.75" customHeight="1" x14ac:dyDescent="0.15">
      <c r="A167" s="58"/>
      <c r="B167" s="58"/>
      <c r="C167" s="55"/>
      <c r="D167" s="55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</row>
    <row r="168" spans="1:25" ht="27.75" customHeight="1" x14ac:dyDescent="0.15">
      <c r="A168" s="58"/>
      <c r="B168" s="58"/>
      <c r="C168" s="55"/>
      <c r="D168" s="55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</row>
    <row r="169" spans="1:25" ht="27.75" customHeight="1" x14ac:dyDescent="0.15">
      <c r="A169" s="58"/>
      <c r="B169" s="58"/>
      <c r="C169" s="55"/>
      <c r="D169" s="55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</row>
    <row r="170" spans="1:25" ht="27.75" customHeight="1" x14ac:dyDescent="0.15">
      <c r="A170" s="58"/>
      <c r="B170" s="58"/>
      <c r="C170" s="55"/>
      <c r="D170" s="55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</row>
    <row r="171" spans="1:25" ht="27.75" customHeight="1" x14ac:dyDescent="0.15">
      <c r="A171" s="58"/>
      <c r="B171" s="58"/>
      <c r="C171" s="55"/>
      <c r="D171" s="55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</row>
    <row r="172" spans="1:25" ht="27.75" customHeight="1" x14ac:dyDescent="0.15">
      <c r="A172" s="58"/>
      <c r="B172" s="58"/>
      <c r="C172" s="55"/>
      <c r="D172" s="55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</row>
    <row r="173" spans="1:25" ht="27.75" customHeight="1" x14ac:dyDescent="0.15">
      <c r="A173" s="58"/>
      <c r="B173" s="58"/>
      <c r="C173" s="55"/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</row>
    <row r="174" spans="1:25" ht="27.75" customHeight="1" x14ac:dyDescent="0.15">
      <c r="A174" s="58"/>
      <c r="B174" s="58"/>
      <c r="C174" s="55"/>
      <c r="D174" s="55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</row>
    <row r="175" spans="1:25" ht="27.75" customHeight="1" x14ac:dyDescent="0.15">
      <c r="A175" s="58"/>
      <c r="B175" s="58"/>
      <c r="C175" s="55"/>
      <c r="D175" s="55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</row>
    <row r="176" spans="1:25" ht="27.75" customHeight="1" x14ac:dyDescent="0.15">
      <c r="A176" s="58"/>
      <c r="B176" s="58"/>
      <c r="C176" s="55"/>
      <c r="D176" s="55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</row>
    <row r="177" spans="1:25" ht="27.75" customHeight="1" x14ac:dyDescent="0.15">
      <c r="A177" s="58"/>
      <c r="B177" s="58"/>
      <c r="C177" s="55"/>
      <c r="D177" s="55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</row>
    <row r="178" spans="1:25" ht="27.75" customHeight="1" x14ac:dyDescent="0.15">
      <c r="A178" s="58"/>
      <c r="B178" s="58"/>
      <c r="C178" s="55"/>
      <c r="D178" s="55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</row>
    <row r="179" spans="1:25" ht="27.75" customHeight="1" x14ac:dyDescent="0.15">
      <c r="A179" s="58"/>
      <c r="B179" s="58"/>
      <c r="C179" s="55"/>
      <c r="D179" s="55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</row>
    <row r="180" spans="1:25" ht="27.75" customHeight="1" x14ac:dyDescent="0.15">
      <c r="A180" s="58"/>
      <c r="B180" s="58"/>
      <c r="C180" s="55"/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</row>
    <row r="181" spans="1:25" ht="27.75" customHeight="1" x14ac:dyDescent="0.15">
      <c r="A181" s="58"/>
      <c r="B181" s="58"/>
      <c r="C181" s="55"/>
      <c r="D181" s="55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</row>
    <row r="182" spans="1:25" ht="27.75" customHeight="1" x14ac:dyDescent="0.15">
      <c r="A182" s="58"/>
      <c r="B182" s="58"/>
      <c r="C182" s="55"/>
      <c r="D182" s="55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</row>
    <row r="183" spans="1:25" ht="27.75" customHeight="1" x14ac:dyDescent="0.15">
      <c r="A183" s="58"/>
      <c r="B183" s="58"/>
      <c r="C183" s="55"/>
      <c r="D183" s="55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</row>
    <row r="184" spans="1:25" ht="27.75" customHeight="1" x14ac:dyDescent="0.15">
      <c r="A184" s="58"/>
      <c r="B184" s="58"/>
      <c r="C184" s="55"/>
      <c r="D184" s="55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</row>
    <row r="185" spans="1:25" ht="27.75" customHeight="1" x14ac:dyDescent="0.15">
      <c r="A185" s="58"/>
      <c r="B185" s="58"/>
      <c r="C185" s="55"/>
      <c r="D185" s="55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</row>
    <row r="186" spans="1:25" ht="27.75" customHeight="1" x14ac:dyDescent="0.15">
      <c r="A186" s="58"/>
      <c r="B186" s="58"/>
      <c r="C186" s="55"/>
      <c r="D186" s="55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</row>
    <row r="187" spans="1:25" ht="27.75" customHeight="1" x14ac:dyDescent="0.15">
      <c r="A187" s="58"/>
      <c r="B187" s="58"/>
      <c r="C187" s="55"/>
      <c r="D187" s="55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</row>
    <row r="188" spans="1:25" ht="27.75" customHeight="1" x14ac:dyDescent="0.15">
      <c r="A188" s="58"/>
      <c r="B188" s="58"/>
      <c r="C188" s="55"/>
      <c r="D188" s="55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</row>
    <row r="189" spans="1:25" ht="27.75" customHeight="1" x14ac:dyDescent="0.15">
      <c r="A189" s="58"/>
      <c r="B189" s="58"/>
      <c r="C189" s="55"/>
      <c r="D189" s="55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</row>
    <row r="190" spans="1:25" ht="27.75" customHeight="1" x14ac:dyDescent="0.15">
      <c r="A190" s="58"/>
      <c r="B190" s="58"/>
      <c r="C190" s="55"/>
      <c r="D190" s="55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</row>
    <row r="191" spans="1:25" ht="27.75" customHeight="1" x14ac:dyDescent="0.15">
      <c r="A191" s="58"/>
      <c r="B191" s="58"/>
      <c r="C191" s="55"/>
      <c r="D191" s="55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</row>
    <row r="192" spans="1:25" ht="27.75" customHeight="1" x14ac:dyDescent="0.15">
      <c r="A192" s="58"/>
      <c r="B192" s="58"/>
      <c r="C192" s="55"/>
      <c r="D192" s="55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</row>
    <row r="193" spans="1:25" ht="27.75" customHeight="1" x14ac:dyDescent="0.15">
      <c r="A193" s="58"/>
      <c r="B193" s="58"/>
      <c r="C193" s="55"/>
      <c r="D193" s="55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</row>
    <row r="194" spans="1:25" ht="27.75" customHeight="1" x14ac:dyDescent="0.15">
      <c r="A194" s="58"/>
      <c r="B194" s="58"/>
      <c r="C194" s="55"/>
      <c r="D194" s="55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</row>
    <row r="195" spans="1:25" ht="27.75" customHeight="1" x14ac:dyDescent="0.15">
      <c r="A195" s="58"/>
      <c r="B195" s="58"/>
      <c r="C195" s="55"/>
      <c r="D195" s="55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</row>
    <row r="196" spans="1:25" ht="27.75" customHeight="1" x14ac:dyDescent="0.15">
      <c r="A196" s="58"/>
      <c r="B196" s="58"/>
      <c r="C196" s="55"/>
      <c r="D196" s="55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</row>
    <row r="197" spans="1:25" ht="27.75" customHeight="1" x14ac:dyDescent="0.15">
      <c r="A197" s="58"/>
      <c r="B197" s="58"/>
      <c r="C197" s="55"/>
      <c r="D197" s="55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</row>
    <row r="198" spans="1:25" ht="27.75" customHeight="1" x14ac:dyDescent="0.15">
      <c r="A198" s="58"/>
      <c r="B198" s="58"/>
      <c r="C198" s="55"/>
      <c r="D198" s="55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</row>
    <row r="199" spans="1:25" ht="27.75" customHeight="1" x14ac:dyDescent="0.15">
      <c r="A199" s="58"/>
      <c r="B199" s="58"/>
      <c r="C199" s="55"/>
      <c r="D199" s="55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</row>
    <row r="200" spans="1:25" ht="27.75" customHeight="1" x14ac:dyDescent="0.15">
      <c r="A200" s="58"/>
      <c r="B200" s="58"/>
      <c r="C200" s="55"/>
      <c r="D200" s="55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</row>
  </sheetData>
  <sheetProtection sheet="1" objects="1" scenarios="1" selectLockedCells="1"/>
  <mergeCells count="3">
    <mergeCell ref="J3:X3"/>
    <mergeCell ref="C2:D2"/>
    <mergeCell ref="A2:B3"/>
  </mergeCells>
  <phoneticPr fontId="3"/>
  <dataValidations count="3">
    <dataValidation type="whole" allowBlank="1" showInputMessage="1" showErrorMessage="1" sqref="A5:B1048576">
      <formula1>0</formula1>
      <formula2>31</formula2>
    </dataValidation>
    <dataValidation type="textLength" imeMode="hiragana" allowBlank="1" showInputMessage="1" showErrorMessage="1" sqref="C5:D200">
      <formula1>1</formula1>
      <formula2>50</formula2>
    </dataValidation>
    <dataValidation type="whole" imeMode="halfAlpha" allowBlank="1" showInputMessage="1" showErrorMessage="1" sqref="E5:Y200">
      <formula1>0</formula1>
      <formula2>1000000</formula2>
    </dataValidation>
  </dataValidations>
  <pageMargins left="0.11811023622047245" right="0.11811023622047245" top="0.55118110236220474" bottom="0.15748031496062992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20"/>
  <sheetViews>
    <sheetView workbookViewId="0">
      <selection activeCell="J19" sqref="J19"/>
    </sheetView>
  </sheetViews>
  <sheetFormatPr defaultRowHeight="13.5" x14ac:dyDescent="0.15"/>
  <cols>
    <col min="1" max="1" width="18.5" customWidth="1"/>
  </cols>
  <sheetData>
    <row r="1" spans="1:6" x14ac:dyDescent="0.15">
      <c r="A1" s="1" t="s">
        <v>23</v>
      </c>
      <c r="B1">
        <v>5</v>
      </c>
    </row>
    <row r="2" spans="1:6" x14ac:dyDescent="0.15">
      <c r="A2" s="1" t="s">
        <v>24</v>
      </c>
      <c r="B2">
        <v>6</v>
      </c>
    </row>
    <row r="3" spans="1:6" x14ac:dyDescent="0.15">
      <c r="A3" s="1" t="s">
        <v>25</v>
      </c>
      <c r="B3">
        <v>7</v>
      </c>
    </row>
    <row r="4" spans="1:6" x14ac:dyDescent="0.15">
      <c r="A4" s="1" t="s">
        <v>26</v>
      </c>
      <c r="B4">
        <v>8</v>
      </c>
    </row>
    <row r="5" spans="1:6" x14ac:dyDescent="0.15">
      <c r="A5" s="1" t="s">
        <v>27</v>
      </c>
      <c r="B5">
        <v>9</v>
      </c>
    </row>
    <row r="6" spans="1:6" x14ac:dyDescent="0.15">
      <c r="A6" s="1" t="s">
        <v>28</v>
      </c>
      <c r="B6">
        <v>10</v>
      </c>
    </row>
    <row r="7" spans="1:6" x14ac:dyDescent="0.15">
      <c r="A7" s="1" t="s">
        <v>29</v>
      </c>
      <c r="B7">
        <v>11</v>
      </c>
    </row>
    <row r="8" spans="1:6" x14ac:dyDescent="0.15">
      <c r="A8" s="1" t="s">
        <v>43</v>
      </c>
      <c r="B8">
        <v>12</v>
      </c>
    </row>
    <row r="9" spans="1:6" x14ac:dyDescent="0.15">
      <c r="A9" s="1" t="s">
        <v>30</v>
      </c>
      <c r="B9">
        <v>13</v>
      </c>
    </row>
    <row r="10" spans="1:6" x14ac:dyDescent="0.15">
      <c r="A10" t="s">
        <v>31</v>
      </c>
      <c r="B10">
        <v>14</v>
      </c>
    </row>
    <row r="11" spans="1:6" x14ac:dyDescent="0.15">
      <c r="A11" t="s">
        <v>32</v>
      </c>
      <c r="B11">
        <v>15</v>
      </c>
      <c r="F11" s="2"/>
    </row>
    <row r="12" spans="1:6" x14ac:dyDescent="0.15">
      <c r="A12" t="s">
        <v>33</v>
      </c>
      <c r="B12">
        <v>16</v>
      </c>
    </row>
    <row r="13" spans="1:6" x14ac:dyDescent="0.15">
      <c r="A13" t="s">
        <v>34</v>
      </c>
      <c r="B13">
        <v>17</v>
      </c>
    </row>
    <row r="14" spans="1:6" x14ac:dyDescent="0.15">
      <c r="A14" t="s">
        <v>35</v>
      </c>
      <c r="B14">
        <v>18</v>
      </c>
    </row>
    <row r="15" spans="1:6" x14ac:dyDescent="0.15">
      <c r="A15" t="s">
        <v>36</v>
      </c>
      <c r="B15">
        <v>19</v>
      </c>
    </row>
    <row r="16" spans="1:6" x14ac:dyDescent="0.15">
      <c r="A16" t="s">
        <v>37</v>
      </c>
      <c r="B16">
        <v>20</v>
      </c>
    </row>
    <row r="17" spans="1:2" x14ac:dyDescent="0.15">
      <c r="A17" t="s">
        <v>38</v>
      </c>
      <c r="B17">
        <v>21</v>
      </c>
    </row>
    <row r="18" spans="1:2" x14ac:dyDescent="0.15">
      <c r="A18" t="s">
        <v>39</v>
      </c>
      <c r="B18">
        <v>22</v>
      </c>
    </row>
    <row r="19" spans="1:2" x14ac:dyDescent="0.15">
      <c r="A19" t="s">
        <v>40</v>
      </c>
      <c r="B19">
        <v>23</v>
      </c>
    </row>
    <row r="20" spans="1:2" x14ac:dyDescent="0.15">
      <c r="A20" t="s">
        <v>41</v>
      </c>
      <c r="B20">
        <v>24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6"/>
  <sheetViews>
    <sheetView tabSelected="1" zoomScale="85" zoomScaleNormal="85" workbookViewId="0">
      <selection activeCell="I10" sqref="I10:J10"/>
    </sheetView>
  </sheetViews>
  <sheetFormatPr defaultRowHeight="13.5" x14ac:dyDescent="0.15"/>
  <cols>
    <col min="1" max="2" width="5.625" customWidth="1"/>
    <col min="3" max="4" width="12.625" customWidth="1"/>
    <col min="5" max="5" width="5.625" customWidth="1"/>
    <col min="6" max="6" width="15.625" customWidth="1"/>
    <col min="7" max="8" width="5.625" customWidth="1"/>
    <col min="9" max="10" width="12.625" customWidth="1"/>
    <col min="11" max="11" width="5.625" customWidth="1"/>
    <col min="12" max="12" width="15.625" customWidth="1"/>
  </cols>
  <sheetData>
    <row r="1" spans="1:21" ht="20.100000000000001" customHeight="1" thickBot="1" x14ac:dyDescent="0.2">
      <c r="A1" s="73" t="s">
        <v>104</v>
      </c>
      <c r="B1" s="74"/>
      <c r="C1" s="74"/>
      <c r="D1" s="74"/>
      <c r="E1" s="74"/>
      <c r="F1" s="10" t="s">
        <v>103</v>
      </c>
      <c r="G1" s="73" t="s">
        <v>104</v>
      </c>
      <c r="H1" s="74"/>
      <c r="I1" s="74"/>
      <c r="J1" s="74"/>
      <c r="K1" s="74"/>
      <c r="L1" s="10" t="s">
        <v>103</v>
      </c>
    </row>
    <row r="2" spans="1:21" ht="21" customHeight="1" thickBot="1" x14ac:dyDescent="0.2">
      <c r="A2" s="67" t="s">
        <v>55</v>
      </c>
      <c r="B2" s="76" t="s">
        <v>23</v>
      </c>
      <c r="C2" s="76"/>
      <c r="D2" s="76"/>
      <c r="E2" s="4" t="s">
        <v>48</v>
      </c>
      <c r="F2" s="15">
        <f>SUM(帳簿!E$5:'帳簿'!E$200)</f>
        <v>128000</v>
      </c>
      <c r="G2" s="94" t="s">
        <v>59</v>
      </c>
      <c r="H2" s="97" t="s">
        <v>60</v>
      </c>
      <c r="I2" s="76" t="s">
        <v>34</v>
      </c>
      <c r="J2" s="76"/>
      <c r="K2" s="4" t="s">
        <v>79</v>
      </c>
      <c r="L2" s="15">
        <f>SUM(帳簿!R$5:'帳簿'!R$200)</f>
        <v>60000</v>
      </c>
      <c r="O2" s="43" t="s">
        <v>145</v>
      </c>
      <c r="P2" s="47"/>
      <c r="Q2" s="47"/>
      <c r="R2" s="47"/>
      <c r="S2" s="47"/>
      <c r="T2" s="47"/>
      <c r="U2" s="47"/>
    </row>
    <row r="3" spans="1:21" ht="21" customHeight="1" thickTop="1" thickBot="1" x14ac:dyDescent="0.2">
      <c r="A3" s="68"/>
      <c r="B3" s="64" t="s">
        <v>44</v>
      </c>
      <c r="C3" s="64"/>
      <c r="D3" s="64"/>
      <c r="E3" s="3" t="s">
        <v>49</v>
      </c>
      <c r="F3" s="16">
        <f>SUM(帳簿!F$5:'帳簿'!F$200)</f>
        <v>90000</v>
      </c>
      <c r="G3" s="95"/>
      <c r="H3" s="65"/>
      <c r="I3" s="64" t="s">
        <v>35</v>
      </c>
      <c r="J3" s="64"/>
      <c r="K3" s="3" t="s">
        <v>80</v>
      </c>
      <c r="L3" s="16">
        <f>SUM(帳簿!S$5:'帳簿'!S$200)</f>
        <v>3000</v>
      </c>
      <c r="O3" s="43" t="s">
        <v>146</v>
      </c>
      <c r="P3" s="47"/>
      <c r="Q3" s="47"/>
      <c r="R3" s="47"/>
      <c r="S3" s="47"/>
      <c r="T3" s="47"/>
      <c r="U3" s="47"/>
    </row>
    <row r="4" spans="1:21" ht="21" customHeight="1" thickTop="1" thickBot="1" x14ac:dyDescent="0.2">
      <c r="A4" s="68"/>
      <c r="B4" s="64" t="s">
        <v>24</v>
      </c>
      <c r="C4" s="64"/>
      <c r="D4" s="64"/>
      <c r="E4" s="3" t="s">
        <v>50</v>
      </c>
      <c r="F4" s="16">
        <f>SUM(帳簿!G$5:'帳簿'!G$200)</f>
        <v>20000</v>
      </c>
      <c r="G4" s="95"/>
      <c r="H4" s="65"/>
      <c r="I4" s="64" t="s">
        <v>36</v>
      </c>
      <c r="J4" s="64"/>
      <c r="K4" s="3" t="s">
        <v>81</v>
      </c>
      <c r="L4" s="15">
        <f>SUM(帳簿!T$5:'帳簿'!T$200)</f>
        <v>0</v>
      </c>
      <c r="O4" s="43" t="s">
        <v>144</v>
      </c>
      <c r="P4" s="48"/>
      <c r="Q4" s="48"/>
      <c r="R4" s="48"/>
      <c r="S4" s="48"/>
      <c r="T4" s="47"/>
      <c r="U4" s="47"/>
    </row>
    <row r="5" spans="1:21" ht="21" customHeight="1" thickTop="1" thickBot="1" x14ac:dyDescent="0.2">
      <c r="A5" s="68"/>
      <c r="B5" s="70" t="s">
        <v>75</v>
      </c>
      <c r="C5" s="70"/>
      <c r="D5" s="70"/>
      <c r="E5" s="3" t="s">
        <v>51</v>
      </c>
      <c r="F5" s="16">
        <f>SUM(F2:F4)</f>
        <v>238000</v>
      </c>
      <c r="G5" s="95"/>
      <c r="H5" s="65"/>
      <c r="I5" s="64" t="s">
        <v>37</v>
      </c>
      <c r="J5" s="64"/>
      <c r="K5" s="3" t="s">
        <v>82</v>
      </c>
      <c r="L5" s="16">
        <f>SUM(帳簿!U$5:'帳簿'!U$200)</f>
        <v>24000</v>
      </c>
      <c r="O5" s="44" t="s">
        <v>147</v>
      </c>
      <c r="P5" s="46"/>
      <c r="Q5" s="46"/>
      <c r="R5" s="46"/>
      <c r="S5" s="46"/>
      <c r="T5" s="47"/>
      <c r="U5" s="47"/>
    </row>
    <row r="6" spans="1:21" ht="21" customHeight="1" thickTop="1" thickBot="1" x14ac:dyDescent="0.2">
      <c r="A6" s="68"/>
      <c r="B6" s="64" t="s">
        <v>45</v>
      </c>
      <c r="C6" s="64"/>
      <c r="D6" s="8" t="s">
        <v>46</v>
      </c>
      <c r="E6" s="3" t="s">
        <v>52</v>
      </c>
      <c r="F6" s="16">
        <v>0</v>
      </c>
      <c r="G6" s="95"/>
      <c r="H6" s="65"/>
      <c r="I6" s="64" t="s">
        <v>38</v>
      </c>
      <c r="J6" s="64"/>
      <c r="K6" s="3" t="s">
        <v>83</v>
      </c>
      <c r="L6" s="15">
        <f>SUM(帳簿!V$5:'帳簿'!V$200)</f>
        <v>5000</v>
      </c>
    </row>
    <row r="7" spans="1:21" ht="21" customHeight="1" thickTop="1" thickBot="1" x14ac:dyDescent="0.2">
      <c r="A7" s="68"/>
      <c r="B7" s="64"/>
      <c r="C7" s="64"/>
      <c r="D7" s="8" t="s">
        <v>47</v>
      </c>
      <c r="E7" s="3" t="s">
        <v>53</v>
      </c>
      <c r="F7" s="16">
        <v>0</v>
      </c>
      <c r="G7" s="95"/>
      <c r="H7" s="65"/>
      <c r="I7" s="64" t="s">
        <v>39</v>
      </c>
      <c r="J7" s="64"/>
      <c r="K7" s="3" t="s">
        <v>84</v>
      </c>
      <c r="L7" s="16">
        <f>SUM(帳簿!W$5:'帳簿'!W$200)</f>
        <v>0</v>
      </c>
    </row>
    <row r="8" spans="1:21" ht="21" customHeight="1" thickTop="1" thickBot="1" x14ac:dyDescent="0.2">
      <c r="A8" s="68"/>
      <c r="B8" s="71" t="s">
        <v>74</v>
      </c>
      <c r="C8" s="71"/>
      <c r="D8" s="71"/>
      <c r="E8" s="11" t="s">
        <v>54</v>
      </c>
      <c r="F8" s="17">
        <f>F5-F6+F7</f>
        <v>238000</v>
      </c>
      <c r="G8" s="95"/>
      <c r="H8" s="65"/>
      <c r="I8" s="64" t="s">
        <v>40</v>
      </c>
      <c r="J8" s="64"/>
      <c r="K8" s="3" t="s">
        <v>85</v>
      </c>
      <c r="L8" s="16">
        <f>SUM(帳簿!X$5:'帳簿'!X$200)</f>
        <v>1500</v>
      </c>
    </row>
    <row r="9" spans="1:21" ht="21" customHeight="1" thickTop="1" thickBot="1" x14ac:dyDescent="0.2">
      <c r="A9" s="68" t="s">
        <v>59</v>
      </c>
      <c r="B9" s="72" t="s">
        <v>25</v>
      </c>
      <c r="C9" s="72"/>
      <c r="D9" s="72"/>
      <c r="E9" s="5" t="s">
        <v>61</v>
      </c>
      <c r="F9" s="18">
        <f>SUM(帳簿!H$5:'帳簿'!H$200)</f>
        <v>10000</v>
      </c>
      <c r="G9" s="95"/>
      <c r="H9" s="65"/>
      <c r="I9" s="83"/>
      <c r="J9" s="83"/>
      <c r="K9" s="3" t="s">
        <v>86</v>
      </c>
      <c r="L9" s="41"/>
    </row>
    <row r="10" spans="1:21" ht="21" customHeight="1" thickTop="1" thickBot="1" x14ac:dyDescent="0.2">
      <c r="A10" s="68"/>
      <c r="B10" s="64" t="s">
        <v>26</v>
      </c>
      <c r="C10" s="64"/>
      <c r="D10" s="64"/>
      <c r="E10" s="3" t="s">
        <v>62</v>
      </c>
      <c r="F10" s="16">
        <f>SUM(帳簿!I$5:'帳簿'!I$200)</f>
        <v>138000</v>
      </c>
      <c r="G10" s="95"/>
      <c r="H10" s="65"/>
      <c r="I10" s="83"/>
      <c r="J10" s="83"/>
      <c r="K10" s="3" t="s">
        <v>87</v>
      </c>
      <c r="L10" s="41"/>
    </row>
    <row r="11" spans="1:21" ht="21" customHeight="1" thickTop="1" thickBot="1" x14ac:dyDescent="0.2">
      <c r="A11" s="68"/>
      <c r="B11" s="64" t="s">
        <v>56</v>
      </c>
      <c r="C11" s="64"/>
      <c r="D11" s="64"/>
      <c r="E11" s="3" t="s">
        <v>63</v>
      </c>
      <c r="F11" s="41"/>
      <c r="G11" s="95"/>
      <c r="H11" s="65"/>
      <c r="I11" s="83"/>
      <c r="J11" s="83"/>
      <c r="K11" s="3" t="s">
        <v>88</v>
      </c>
      <c r="L11" s="41"/>
    </row>
    <row r="12" spans="1:21" ht="21" customHeight="1" thickTop="1" thickBot="1" x14ac:dyDescent="0.2">
      <c r="A12" s="68"/>
      <c r="B12" s="64" t="s">
        <v>57</v>
      </c>
      <c r="C12" s="64"/>
      <c r="D12" s="64"/>
      <c r="E12" s="3" t="s">
        <v>64</v>
      </c>
      <c r="F12" s="40">
        <v>0</v>
      </c>
      <c r="G12" s="95"/>
      <c r="H12" s="65"/>
      <c r="I12" s="64" t="s">
        <v>41</v>
      </c>
      <c r="J12" s="64"/>
      <c r="K12" s="3" t="s">
        <v>89</v>
      </c>
      <c r="L12" s="16">
        <f>SUM(帳簿!Y$5:'帳簿'!Y$200)</f>
        <v>0</v>
      </c>
    </row>
    <row r="13" spans="1:21" ht="21" customHeight="1" thickTop="1" thickBot="1" x14ac:dyDescent="0.2">
      <c r="A13" s="68"/>
      <c r="B13" s="64" t="s">
        <v>58</v>
      </c>
      <c r="C13" s="64"/>
      <c r="D13" s="64"/>
      <c r="E13" s="3" t="s">
        <v>65</v>
      </c>
      <c r="F13" s="40">
        <v>0</v>
      </c>
      <c r="G13" s="95"/>
      <c r="H13" s="65"/>
      <c r="I13" s="98" t="s">
        <v>101</v>
      </c>
      <c r="J13" s="9" t="s">
        <v>46</v>
      </c>
      <c r="K13" s="3" t="s">
        <v>97</v>
      </c>
      <c r="L13" s="16">
        <v>0</v>
      </c>
    </row>
    <row r="14" spans="1:21" ht="21" customHeight="1" thickTop="1" thickBot="1" x14ac:dyDescent="0.2">
      <c r="A14" s="68"/>
      <c r="B14" s="65" t="s">
        <v>60</v>
      </c>
      <c r="C14" s="64" t="s">
        <v>27</v>
      </c>
      <c r="D14" s="64"/>
      <c r="E14" s="3" t="s">
        <v>66</v>
      </c>
      <c r="F14" s="16">
        <f>SUM(帳簿!J$5:'帳簿'!J$200)</f>
        <v>7400</v>
      </c>
      <c r="G14" s="95"/>
      <c r="H14" s="65"/>
      <c r="I14" s="98"/>
      <c r="J14" s="9" t="s">
        <v>47</v>
      </c>
      <c r="K14" s="3" t="s">
        <v>98</v>
      </c>
      <c r="L14" s="16">
        <v>0</v>
      </c>
    </row>
    <row r="15" spans="1:21" ht="21" customHeight="1" thickTop="1" thickBot="1" x14ac:dyDescent="0.2">
      <c r="A15" s="68"/>
      <c r="B15" s="65"/>
      <c r="C15" s="64" t="s">
        <v>28</v>
      </c>
      <c r="D15" s="64"/>
      <c r="E15" s="3" t="s">
        <v>67</v>
      </c>
      <c r="F15" s="16">
        <f>SUM(帳簿!K$5:'帳簿'!K$200)</f>
        <v>60000</v>
      </c>
      <c r="G15" s="95"/>
      <c r="H15" s="65"/>
      <c r="I15" s="87" t="s">
        <v>102</v>
      </c>
      <c r="J15" s="88"/>
      <c r="K15" s="3" t="s">
        <v>99</v>
      </c>
      <c r="L15" s="16">
        <v>0</v>
      </c>
    </row>
    <row r="16" spans="1:21" ht="21" customHeight="1" thickTop="1" thickBot="1" x14ac:dyDescent="0.2">
      <c r="A16" s="68"/>
      <c r="B16" s="65"/>
      <c r="C16" s="64" t="s">
        <v>29</v>
      </c>
      <c r="D16" s="64"/>
      <c r="E16" s="3" t="s">
        <v>68</v>
      </c>
      <c r="F16" s="16">
        <f>SUM(帳簿!L$5:'帳簿'!L$200)</f>
        <v>0</v>
      </c>
      <c r="G16" s="95"/>
      <c r="H16" s="65"/>
      <c r="I16" s="89" t="s">
        <v>100</v>
      </c>
      <c r="J16" s="90"/>
      <c r="K16" s="3" t="s">
        <v>96</v>
      </c>
      <c r="L16" s="16">
        <f>SUM(F14:F21)+SUM(L2:L13)-L14-L15</f>
        <v>206100</v>
      </c>
    </row>
    <row r="17" spans="1:12" ht="21" customHeight="1" thickTop="1" thickBot="1" x14ac:dyDescent="0.2">
      <c r="A17" s="68"/>
      <c r="B17" s="65"/>
      <c r="C17" s="64" t="s">
        <v>43</v>
      </c>
      <c r="D17" s="64"/>
      <c r="E17" s="3" t="s">
        <v>69</v>
      </c>
      <c r="F17" s="16">
        <f>SUM(帳簿!M$5:'帳簿'!M$200)</f>
        <v>3000</v>
      </c>
      <c r="G17" s="96"/>
      <c r="H17" s="91" t="s">
        <v>94</v>
      </c>
      <c r="I17" s="92"/>
      <c r="J17" s="93"/>
      <c r="K17" s="12" t="s">
        <v>95</v>
      </c>
      <c r="L17" s="20">
        <f>SUM(F9:F13)+L16</f>
        <v>354100</v>
      </c>
    </row>
    <row r="18" spans="1:12" ht="21" customHeight="1" thickTop="1" thickBot="1" x14ac:dyDescent="0.2">
      <c r="A18" s="68"/>
      <c r="B18" s="65"/>
      <c r="C18" s="64" t="s">
        <v>30</v>
      </c>
      <c r="D18" s="64"/>
      <c r="E18" s="3" t="s">
        <v>70</v>
      </c>
      <c r="F18" s="16">
        <f>SUM(帳簿!N$5:'帳簿'!N$200)</f>
        <v>0</v>
      </c>
      <c r="G18" s="84" t="s">
        <v>91</v>
      </c>
      <c r="H18" s="85"/>
      <c r="I18" s="85"/>
      <c r="J18" s="85"/>
      <c r="K18" s="7" t="s">
        <v>92</v>
      </c>
      <c r="L18" s="21">
        <f>F8-L17</f>
        <v>-116100</v>
      </c>
    </row>
    <row r="19" spans="1:12" ht="21" customHeight="1" thickTop="1" thickBot="1" x14ac:dyDescent="0.2">
      <c r="A19" s="68"/>
      <c r="B19" s="65"/>
      <c r="C19" s="64" t="s">
        <v>31</v>
      </c>
      <c r="D19" s="64"/>
      <c r="E19" s="3" t="s">
        <v>71</v>
      </c>
      <c r="F19" s="16">
        <f>SUM(帳簿!O$5:'帳簿'!O$200)</f>
        <v>32000</v>
      </c>
      <c r="G19" s="84" t="s">
        <v>90</v>
      </c>
      <c r="H19" s="85"/>
      <c r="I19" s="85"/>
      <c r="J19" s="86"/>
      <c r="K19" s="7" t="s">
        <v>93</v>
      </c>
      <c r="L19" s="42"/>
    </row>
    <row r="20" spans="1:12" ht="21" customHeight="1" thickTop="1" thickBot="1" x14ac:dyDescent="0.2">
      <c r="A20" s="68"/>
      <c r="B20" s="65"/>
      <c r="C20" s="64" t="s">
        <v>32</v>
      </c>
      <c r="D20" s="64"/>
      <c r="E20" s="3" t="s">
        <v>72</v>
      </c>
      <c r="F20" s="16">
        <f>SUM(帳簿!P$5:'帳簿'!P$200)</f>
        <v>9000</v>
      </c>
      <c r="G20" s="80" t="s">
        <v>77</v>
      </c>
      <c r="H20" s="81"/>
      <c r="I20" s="81"/>
      <c r="J20" s="82"/>
      <c r="K20" s="13" t="s">
        <v>78</v>
      </c>
      <c r="L20" s="22">
        <f>L18-L19</f>
        <v>-116100</v>
      </c>
    </row>
    <row r="21" spans="1:12" ht="21" customHeight="1" thickTop="1" thickBot="1" x14ac:dyDescent="0.2">
      <c r="A21" s="75"/>
      <c r="B21" s="66"/>
      <c r="C21" s="69" t="s">
        <v>33</v>
      </c>
      <c r="D21" s="69"/>
      <c r="E21" s="6" t="s">
        <v>73</v>
      </c>
      <c r="F21" s="19">
        <f>SUM(帳簿!Q$5:'帳簿'!Q$200)</f>
        <v>1200</v>
      </c>
      <c r="G21" s="77" t="s">
        <v>76</v>
      </c>
      <c r="H21" s="78"/>
      <c r="I21" s="78"/>
      <c r="J21" s="78"/>
      <c r="K21" s="79"/>
      <c r="L21" s="19">
        <v>0</v>
      </c>
    </row>
    <row r="24" spans="1:12" s="14" customFormat="1" ht="21" x14ac:dyDescent="0.15"/>
    <row r="25" spans="1:12" s="14" customFormat="1" ht="21" x14ac:dyDescent="0.15"/>
    <row r="26" spans="1:12" ht="21" x14ac:dyDescent="0.15">
      <c r="A26" s="45"/>
      <c r="B26" s="1"/>
      <c r="C26" s="1"/>
      <c r="D26" s="1"/>
    </row>
  </sheetData>
  <sheetProtection sheet="1" objects="1" scenarios="1" selectLockedCells="1"/>
  <mergeCells count="45">
    <mergeCell ref="G21:K21"/>
    <mergeCell ref="G20:J20"/>
    <mergeCell ref="I10:J10"/>
    <mergeCell ref="I11:J11"/>
    <mergeCell ref="I12:J12"/>
    <mergeCell ref="G19:J19"/>
    <mergeCell ref="I15:J15"/>
    <mergeCell ref="I16:J16"/>
    <mergeCell ref="G18:J18"/>
    <mergeCell ref="H17:J17"/>
    <mergeCell ref="G2:G17"/>
    <mergeCell ref="H2:H16"/>
    <mergeCell ref="I13:I14"/>
    <mergeCell ref="I8:J8"/>
    <mergeCell ref="I9:J9"/>
    <mergeCell ref="I2:J2"/>
    <mergeCell ref="G1:K1"/>
    <mergeCell ref="I6:J6"/>
    <mergeCell ref="I7:J7"/>
    <mergeCell ref="C17:D17"/>
    <mergeCell ref="C18:D18"/>
    <mergeCell ref="C14:D14"/>
    <mergeCell ref="C15:D15"/>
    <mergeCell ref="C16:D16"/>
    <mergeCell ref="I3:J3"/>
    <mergeCell ref="I4:J4"/>
    <mergeCell ref="I5:J5"/>
    <mergeCell ref="A1:E1"/>
    <mergeCell ref="A9:A21"/>
    <mergeCell ref="B2:D2"/>
    <mergeCell ref="B3:D3"/>
    <mergeCell ref="B4:D4"/>
    <mergeCell ref="B12:D12"/>
    <mergeCell ref="B14:B21"/>
    <mergeCell ref="B13:D13"/>
    <mergeCell ref="A2:A8"/>
    <mergeCell ref="B6:C7"/>
    <mergeCell ref="C19:D19"/>
    <mergeCell ref="C20:D20"/>
    <mergeCell ref="C21:D21"/>
    <mergeCell ref="B5:D5"/>
    <mergeCell ref="B8:D8"/>
    <mergeCell ref="B9:D9"/>
    <mergeCell ref="B10:D10"/>
    <mergeCell ref="B11:D11"/>
  </mergeCells>
  <phoneticPr fontId="3"/>
  <dataValidations count="1">
    <dataValidation type="textLength" imeMode="hiragana" allowBlank="1" showInputMessage="1" showErrorMessage="1" sqref="I11:J11 I10:J10 I9:J9">
      <formula1>1</formula1>
      <formula2>50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帳簿</vt:lpstr>
      <vt:lpstr>Sheet3</vt:lpstr>
      <vt:lpstr>集計</vt:lpstr>
      <vt:lpstr>集計!Print_Area</vt:lpstr>
      <vt:lpstr>帳簿!Print_Area</vt:lpstr>
    </vt:vector>
  </TitlesOfParts>
  <Company>雲南市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雲南市</cp:lastModifiedBy>
  <cp:lastPrinted>2019-12-11T01:16:51Z</cp:lastPrinted>
  <dcterms:created xsi:type="dcterms:W3CDTF">2013-10-18T00:28:40Z</dcterms:created>
  <dcterms:modified xsi:type="dcterms:W3CDTF">2019-12-11T01:17:01Z</dcterms:modified>
</cp:coreProperties>
</file>