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19CBFBB4-D7B6-4C6C-87FD-D7CE5BB3FF4C}" xr6:coauthVersionLast="47" xr6:coauthVersionMax="47" xr10:uidLastSave="{00000000-0000-0000-0000-000000000000}"/>
  <workbookProtection workbookAlgorithmName="SHA-512" workbookHashValue="0SDe5FW4WpWUNP3IRZu4k07JC5nmHLphhFMesmS7vtgevDZkkLAriKw3mEVMQ4urBVyaEayQz3SQJYNu9agExw==" workbookSaltValue="mQh6ht/UYuQd7kw0S/05n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<sst xmlns="http://schemas.openxmlformats.org/spreadsheetml/2006/main" count="319" uniqueCount="116">
  <si>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</si>
  <si>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</si>
  <si>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</si>
  <si>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</si>
  <si>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</si>
  <si>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</si>
  <si>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</si>
  <si>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</si>
  <si>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</si>
  <si>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</si>
  <si>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</si>
  <si>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</si>
  <si>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</si>
  <si>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</si>
  <si>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</si>
  <si>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</si>
  <si>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</si>
  <si>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</si>
  <si>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</si>
  <si>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</si>
  <si>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</si>
  <si>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</si>
  <si>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</si>
  <si>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</si>
  <si>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</si>
  <si>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</si>
  <si>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</si>
  <si>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</si>
  <si>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</si>
  <si>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</si>
  <si>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</si>
  <si>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</si>
  <si>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</si>
  <si>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</si>
  <si>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</si>
  <si>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</si>
  <si>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</si>
  <si>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</si>
  <si>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</si>
  <si>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</si>
  <si>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</si>
  <si>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</si>
  <si>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</si>
  <si>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</si>
  <si>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</si>
  <si>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</si>
  <si>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</si>
  <si>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</si>
  <si>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</si>
  <si>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</si>
  <si>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</si>
  <si>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</si>
  <si>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</si>
  <si>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</si>
  <si>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</si>
  <si>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</si>
  <si>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</si>
  <si>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</si>
  <si>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</si>
  <si>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</si>
  <si>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</si>
  <si>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</si>
  <si>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</si>
  <si>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</si>
  <si>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</si>
  <si>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</si>
  <si>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</si>
  <si>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</si>
  <si>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</si>
  <si>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</si>
  <si>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</si>
  <si>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</si>
  <si>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</si>
  <si>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</si>
  <si>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</si>
  <si>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</si>
  <si>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</si>
  <si>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</si>
  <si>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</si>
  <si>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</si>
  <si>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</si>
  <si>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</si>
  <si>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</si>
  <si>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</si>
  <si>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</si>
  <si>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</si>
  <si>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</si>
  <si>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</si>
  <si>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</si>
  <si>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</si>
  <si>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</si>
  <si>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</si>
  <si>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</si>
  <si>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</si>
  <si>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</si>
  <si>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</si>
  <si>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</si>
  <si>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</si>
  <si>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</si>
  <si>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</si>
  <si>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</si>
  <si>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</si>
  <si>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</si>
  <si>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</si>
  <si>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</si>
  <si>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</si>
  <si>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</si>
  <si>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</si>
  <si>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</si>
  <si>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</si>
  <si>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</si>
  <si>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</si>
  <si>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</si>
  <si>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供用開始が平成12年で布設から25年であり、まだ耐用年数を迎えていない。今後、老朽化に伴い修繕費用が必要になってくると想定される。
③管渠改善率
　老朽化に伴い修繕費用が必要になってくると想定されることから、計画的な更新、長寿命化を図っていく必要がある。</t>
    <phoneticPr fontId="4"/>
  </si>
  <si>
    <t>　R4年度、R5年度と使用料の改定を行っているが、人口減少などによって有収水量が減少している。今後も適正な使用料について定期的に見直ししていく必要がある。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また、経営の透明性を向上させ、事業の経営健全化のため、R6年度から公営企業会計を適用している。</t>
    <rPh sb="8" eb="10">
      <t>ネンド</t>
    </rPh>
    <phoneticPr fontId="4"/>
  </si>
  <si>
    <t>①経常収支比率
　経常収支比率は100％を超え、平均値を上回っている。
③流動比率
　流動比率は平均値を上回っており、短期支払能力を有している。
④企業債残高対事業規模比率
　企業債残高に対する一般会計負担額が高いため類似団体の平均値を大幅に下回っている。
⑤経費回収率
　R4、R5と段階的に使用料を改定しているが、人口減少などにより、使用料収入は減少している。使用料で回収すべき経費をほとんど賄えていない状況である。
⑥汚水処理原価
　汚水処理原価が類似団体の平均値を下回っている。効率的な汚水処理が実施できていない。地理的要因等が考えられるため、処理方法を検討するといった抜本的な経営改善が必要である。
⑦施設利用率
　施設の対応可能な処理能力に対する一日平均処理水量の割合が類似団体の平均値に対して下回っている。今後も、施設の利用状況や適正規模を検討する必要がある。
⑧水洗化率
　水洗便所を設置して汚水処理している人口の割合は100％となっている。</t>
    <rPh sb="53" eb="54">
      <t>ウエ</t>
    </rPh>
    <rPh sb="54" eb="55">
      <t>カイ</t>
    </rPh>
    <rPh sb="67" eb="68">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</si>
</sst>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415-4DC2-B5BB-D93E93CBF8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415-4DC2-B5BB-D93E93CBF8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15.38</c:v>
                </c:pt>
              </c:numCache>
            </c:numRef>
          </c:val>
          <c:extLst>
            <c:ext xmlns:c16="http://schemas.microsoft.com/office/drawing/2014/chart" uri="{C3380CC4-5D6E-409C-BE32-E72D297353CC}">
              <c16:uniqueId val="{00000000-3078-4145-BD28-E0CD5249CA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3078-4145-BD28-E0CD5249CA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6DF-42DD-8233-DD5CEEE35C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76DF-42DD-8233-DD5CEEE35C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185.8</c:v>
                </c:pt>
              </c:numCache>
            </c:numRef>
          </c:val>
          <c:extLst>
            <c:ext xmlns:c16="http://schemas.microsoft.com/office/drawing/2014/chart" uri="{C3380CC4-5D6E-409C-BE32-E72D297353CC}">
              <c16:uniqueId val="{00000000-8814-4DE4-A728-67DBCA2475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8814-4DE4-A728-67DBCA2475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56.78</c:v>
                </c:pt>
              </c:numCache>
            </c:numRef>
          </c:val>
          <c:extLst>
            <c:ext xmlns:c16="http://schemas.microsoft.com/office/drawing/2014/chart" uri="{C3380CC4-5D6E-409C-BE32-E72D297353CC}">
              <c16:uniqueId val="{00000000-06F4-4F36-B804-52FF3BA35D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06F4-4F36-B804-52FF3BA35D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F4-472A-B8BC-2958C8D40E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BF4-472A-B8BC-2958C8D40E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96-4A0A-85F9-95079D4CF6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8496-4A0A-85F9-95079D4CF6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50.52</c:v>
                </c:pt>
              </c:numCache>
            </c:numRef>
          </c:val>
          <c:extLst>
            <c:ext xmlns:c16="http://schemas.microsoft.com/office/drawing/2014/chart" uri="{C3380CC4-5D6E-409C-BE32-E72D297353CC}">
              <c16:uniqueId val="{00000000-6D24-4A48-A012-80DF01F17A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6D24-4A48-A012-80DF01F17A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47.35</c:v>
                </c:pt>
              </c:numCache>
            </c:numRef>
          </c:val>
          <c:extLst>
            <c:ext xmlns:c16="http://schemas.microsoft.com/office/drawing/2014/chart" uri="{C3380CC4-5D6E-409C-BE32-E72D297353CC}">
              <c16:uniqueId val="{00000000-4130-4F15-8C71-B7B3CA3FF3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4130-4F15-8C71-B7B3CA3FF3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29.64</c:v>
                </c:pt>
              </c:numCache>
            </c:numRef>
          </c:val>
          <c:extLst>
            <c:ext xmlns:c16="http://schemas.microsoft.com/office/drawing/2014/chart" uri="{C3380CC4-5D6E-409C-BE32-E72D297353CC}">
              <c16:uniqueId val="{00000000-1BB6-4B42-A13B-BFECFDEAFC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1BB6-4B42-A13B-BFECFDEAFC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604.59</c:v>
                </c:pt>
              </c:numCache>
            </c:numRef>
          </c:val>
          <c:extLst>
            <c:ext xmlns:c16="http://schemas.microsoft.com/office/drawing/2014/chart" uri="{C3380CC4-5D6E-409C-BE32-E72D297353CC}">
              <c16:uniqueId val="{00000000-ADBB-4C1B-BE58-AAD62A06B5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ADBB-4C1B-BE58-AAD62A06B5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雲南市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71" t="str">
        <f>データ!$M$6</f>
        <v>非設置</v>
      </c>
      <c r="AE8" s="71"/>
      <c r="AF8" s="71"/>
      <c r="AG8" s="71"/>
      <c r="AH8" s="71"/>
      <c r="AI8" s="71"/>
      <c r="AJ8" s="71"/>
      <c r="AK8" s="3"/>
      <c r="AL8" s="45">
        <f>データ!S6</f>
        <v>34426</v>
      </c>
      <c r="AM8" s="45"/>
      <c r="AN8" s="45"/>
      <c r="AO8" s="45"/>
      <c r="AP8" s="45"/>
      <c r="AQ8" s="45"/>
      <c r="AR8" s="45"/>
      <c r="AS8" s="45"/>
      <c r="AT8" s="44">
        <f>データ!T6</f>
        <v>553.17999999999995</v>
      </c>
      <c r="AU8" s="44"/>
      <c r="AV8" s="44"/>
      <c r="AW8" s="44"/>
      <c r="AX8" s="44"/>
      <c r="AY8" s="44"/>
      <c r="AZ8" s="44"/>
      <c r="BA8" s="44"/>
      <c r="BB8" s="44">
        <f>データ!U6</f>
        <v>62.23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74.08</v>
      </c>
      <c r="J10" s="44"/>
      <c r="K10" s="44"/>
      <c r="L10" s="44"/>
      <c r="M10" s="44"/>
      <c r="N10" s="44"/>
      <c r="O10" s="44"/>
      <c r="P10" s="44">
        <f>データ!P6</f>
        <v>0.06</v>
      </c>
      <c r="Q10" s="44"/>
      <c r="R10" s="44"/>
      <c r="S10" s="44"/>
      <c r="T10" s="44"/>
      <c r="U10" s="44"/>
      <c r="V10" s="44"/>
      <c r="W10" s="44">
        <f>データ!Q6</f>
        <v>100</v>
      </c>
      <c r="X10" s="44"/>
      <c r="Y10" s="44"/>
      <c r="Z10" s="44"/>
      <c r="AA10" s="44"/>
      <c r="AB10" s="44"/>
      <c r="AC10" s="44"/>
      <c r="AD10" s="45">
        <f>データ!R6</f>
        <v>3293</v>
      </c>
      <c r="AE10" s="45"/>
      <c r="AF10" s="45"/>
      <c r="AG10" s="45"/>
      <c r="AH10" s="45"/>
      <c r="AI10" s="45"/>
      <c r="AJ10" s="45"/>
      <c r="AK10" s="2"/>
      <c r="AL10" s="45">
        <f>データ!V6</f>
        <v>19</v>
      </c>
      <c r="AM10" s="45"/>
      <c r="AN10" s="45"/>
      <c r="AO10" s="45"/>
      <c r="AP10" s="45"/>
      <c r="AQ10" s="45"/>
      <c r="AR10" s="45"/>
      <c r="AS10" s="45"/>
      <c r="AT10" s="44">
        <f>データ!W6</f>
        <v>0.12</v>
      </c>
      <c r="AU10" s="44"/>
      <c r="AV10" s="44"/>
      <c r="AW10" s="44"/>
      <c r="AX10" s="44"/>
      <c r="AY10" s="44"/>
      <c r="AZ10" s="44"/>
      <c r="BA10" s="44"/>
      <c r="BB10" s="44">
        <f>データ!X6</f>
        <v>158.33000000000001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H6nOBhT7RtitDNzikzjQ3fAsMgUtFvyPdvT8DUhF5zLCXUFb35iyr/zc7Nc5VIwIiR1JG7Z0jxPFjJEyQ1Xq3g==" saltValue="yJv9GCTClTXxfPdzOK43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8</v>
      </c>
      <c r="G6" s="19">
        <f t="shared" si="3"/>
        <v>0</v>
      </c>
      <c r="H6" s="19" t="str">
        <f t="shared" si="3"/>
        <v>島根県　雲南市</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74.08</v>
      </c>
      <c r="P6" s="20">
        <f t="shared" si="3"/>
        <v>0.06</v>
      </c>
      <c r="Q6" s="20">
        <f t="shared" si="3"/>
        <v>100</v>
      </c>
      <c r="R6" s="20">
        <f t="shared" si="3"/>
        <v>3293</v>
      </c>
      <c r="S6" s="20">
        <f t="shared" si="3"/>
        <v>34426</v>
      </c>
      <c r="T6" s="20">
        <f t="shared" si="3"/>
        <v>553.17999999999995</v>
      </c>
      <c r="U6" s="20">
        <f t="shared" si="3"/>
        <v>62.23</v>
      </c>
      <c r="V6" s="20">
        <f t="shared" si="3"/>
        <v>19</v>
      </c>
      <c r="W6" s="20">
        <f t="shared" si="3"/>
        <v>0.12</v>
      </c>
      <c r="X6" s="20">
        <f t="shared" si="3"/>
        <v>158.33000000000001</v>
      </c>
      <c r="Y6" s="21" t="str">
        <f>IF(Y7="",NA(),Y7)</f>
        <v>-</v>
      </c>
      <c r="Z6" s="21" t="str">
        <f t="shared" ref="Z6:AH6" si="4">IF(Z7="",NA(),Z7)</f>
        <v>-</v>
      </c>
      <c r="AA6" s="21" t="str">
        <f t="shared" si="4"/>
        <v>-</v>
      </c>
      <c r="AB6" s="21" t="str">
        <f t="shared" si="4"/>
        <v>-</v>
      </c>
      <c r="AC6" s="21">
        <f t="shared" si="4"/>
        <v>185.8</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50.52</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1">
        <f t="shared" si="7"/>
        <v>47.35</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29.64</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604.59</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15.38</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56.78</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322091</v>
      </c>
      <c r="D7" s="23">
        <v>46</v>
      </c>
      <c r="E7" s="23">
        <v>17</v>
      </c>
      <c r="F7" s="23">
        <v>8</v>
      </c>
      <c r="G7" s="23">
        <v>0</v>
      </c>
      <c r="H7" s="23" t="s">
        <v>96</v>
      </c>
      <c r="I7" s="23" t="s">
        <v>97</v>
      </c>
      <c r="J7" s="23" t="s">
        <v>98</v>
      </c>
      <c r="K7" s="23" t="s">
        <v>99</v>
      </c>
      <c r="L7" s="23" t="s">
        <v>100</v>
      </c>
      <c r="M7" s="23" t="s">
        <v>101</v>
      </c>
      <c r="N7" s="24" t="s">
        <v>102</v>
      </c>
      <c r="O7" s="24">
        <v>74.08</v>
      </c>
      <c r="P7" s="24">
        <v>0.06</v>
      </c>
      <c r="Q7" s="24">
        <v>100</v>
      </c>
      <c r="R7" s="24">
        <v>3293</v>
      </c>
      <c r="S7" s="24">
        <v>34426</v>
      </c>
      <c r="T7" s="24">
        <v>553.17999999999995</v>
      </c>
      <c r="U7" s="24">
        <v>62.23</v>
      </c>
      <c r="V7" s="24">
        <v>19</v>
      </c>
      <c r="W7" s="24">
        <v>0.12</v>
      </c>
      <c r="X7" s="24">
        <v>158.33000000000001</v>
      </c>
      <c r="Y7" s="24" t="s">
        <v>102</v>
      </c>
      <c r="Z7" s="24" t="s">
        <v>102</v>
      </c>
      <c r="AA7" s="24" t="s">
        <v>102</v>
      </c>
      <c r="AB7" s="24" t="s">
        <v>102</v>
      </c>
      <c r="AC7" s="24">
        <v>185.8</v>
      </c>
      <c r="AD7" s="24" t="s">
        <v>102</v>
      </c>
      <c r="AE7" s="24" t="s">
        <v>102</v>
      </c>
      <c r="AF7" s="24" t="s">
        <v>102</v>
      </c>
      <c r="AG7" s="24" t="s">
        <v>102</v>
      </c>
      <c r="AH7" s="24">
        <v>92.31</v>
      </c>
      <c r="AI7" s="24">
        <v>94.65</v>
      </c>
      <c r="AJ7" s="24" t="s">
        <v>102</v>
      </c>
      <c r="AK7" s="24" t="s">
        <v>102</v>
      </c>
      <c r="AL7" s="24" t="s">
        <v>102</v>
      </c>
      <c r="AM7" s="24" t="s">
        <v>102</v>
      </c>
      <c r="AN7" s="24">
        <v>0</v>
      </c>
      <c r="AO7" s="24" t="s">
        <v>102</v>
      </c>
      <c r="AP7" s="24" t="s">
        <v>102</v>
      </c>
      <c r="AQ7" s="24" t="s">
        <v>102</v>
      </c>
      <c r="AR7" s="24" t="s">
        <v>102</v>
      </c>
      <c r="AS7" s="24">
        <v>796.43</v>
      </c>
      <c r="AT7" s="24">
        <v>657.67</v>
      </c>
      <c r="AU7" s="24" t="s">
        <v>102</v>
      </c>
      <c r="AV7" s="24" t="s">
        <v>102</v>
      </c>
      <c r="AW7" s="24" t="s">
        <v>102</v>
      </c>
      <c r="AX7" s="24" t="s">
        <v>102</v>
      </c>
      <c r="AY7" s="24">
        <v>50.52</v>
      </c>
      <c r="AZ7" s="24" t="s">
        <v>102</v>
      </c>
      <c r="BA7" s="24" t="s">
        <v>102</v>
      </c>
      <c r="BB7" s="24" t="s">
        <v>102</v>
      </c>
      <c r="BC7" s="24" t="s">
        <v>102</v>
      </c>
      <c r="BD7" s="24">
        <v>-5.05</v>
      </c>
      <c r="BE7" s="24">
        <v>134.46</v>
      </c>
      <c r="BF7" s="24" t="s">
        <v>102</v>
      </c>
      <c r="BG7" s="24" t="s">
        <v>102</v>
      </c>
      <c r="BH7" s="24" t="s">
        <v>102</v>
      </c>
      <c r="BI7" s="24" t="s">
        <v>102</v>
      </c>
      <c r="BJ7" s="24">
        <v>47.35</v>
      </c>
      <c r="BK7" s="24" t="s">
        <v>102</v>
      </c>
      <c r="BL7" s="24" t="s">
        <v>102</v>
      </c>
      <c r="BM7" s="24" t="s">
        <v>102</v>
      </c>
      <c r="BN7" s="24" t="s">
        <v>102</v>
      </c>
      <c r="BO7" s="24">
        <v>168.98</v>
      </c>
      <c r="BP7" s="24">
        <v>144.63</v>
      </c>
      <c r="BQ7" s="24" t="s">
        <v>102</v>
      </c>
      <c r="BR7" s="24" t="s">
        <v>102</v>
      </c>
      <c r="BS7" s="24" t="s">
        <v>102</v>
      </c>
      <c r="BT7" s="24" t="s">
        <v>102</v>
      </c>
      <c r="BU7" s="24">
        <v>29.64</v>
      </c>
      <c r="BV7" s="24" t="s">
        <v>102</v>
      </c>
      <c r="BW7" s="24" t="s">
        <v>102</v>
      </c>
      <c r="BX7" s="24" t="s">
        <v>102</v>
      </c>
      <c r="BY7" s="24" t="s">
        <v>102</v>
      </c>
      <c r="BZ7" s="24">
        <v>22.28</v>
      </c>
      <c r="CA7" s="24">
        <v>22.84</v>
      </c>
      <c r="CB7" s="24" t="s">
        <v>102</v>
      </c>
      <c r="CC7" s="24" t="s">
        <v>102</v>
      </c>
      <c r="CD7" s="24" t="s">
        <v>102</v>
      </c>
      <c r="CE7" s="24" t="s">
        <v>102</v>
      </c>
      <c r="CF7" s="24">
        <v>604.59</v>
      </c>
      <c r="CG7" s="24" t="s">
        <v>102</v>
      </c>
      <c r="CH7" s="24" t="s">
        <v>102</v>
      </c>
      <c r="CI7" s="24" t="s">
        <v>102</v>
      </c>
      <c r="CJ7" s="24" t="s">
        <v>102</v>
      </c>
      <c r="CK7" s="24">
        <v>807.61</v>
      </c>
      <c r="CL7" s="24">
        <v>817.45</v>
      </c>
      <c r="CM7" s="24" t="s">
        <v>102</v>
      </c>
      <c r="CN7" s="24" t="s">
        <v>102</v>
      </c>
      <c r="CO7" s="24" t="s">
        <v>102</v>
      </c>
      <c r="CP7" s="24" t="s">
        <v>102</v>
      </c>
      <c r="CQ7" s="24">
        <v>15.38</v>
      </c>
      <c r="CR7" s="24" t="s">
        <v>102</v>
      </c>
      <c r="CS7" s="24" t="s">
        <v>102</v>
      </c>
      <c r="CT7" s="24" t="s">
        <v>102</v>
      </c>
      <c r="CU7" s="24" t="s">
        <v>102</v>
      </c>
      <c r="CV7" s="24">
        <v>22.94</v>
      </c>
      <c r="CW7" s="24">
        <v>24.25</v>
      </c>
      <c r="CX7" s="24" t="s">
        <v>102</v>
      </c>
      <c r="CY7" s="24" t="s">
        <v>102</v>
      </c>
      <c r="CZ7" s="24" t="s">
        <v>102</v>
      </c>
      <c r="DA7" s="24" t="s">
        <v>102</v>
      </c>
      <c r="DB7" s="24">
        <v>100</v>
      </c>
      <c r="DC7" s="24" t="s">
        <v>102</v>
      </c>
      <c r="DD7" s="24" t="s">
        <v>102</v>
      </c>
      <c r="DE7" s="24" t="s">
        <v>102</v>
      </c>
      <c r="DF7" s="24" t="s">
        <v>102</v>
      </c>
      <c r="DG7" s="24">
        <v>95.5</v>
      </c>
      <c r="DH7" s="24">
        <v>96.9</v>
      </c>
      <c r="DI7" s="24" t="s">
        <v>102</v>
      </c>
      <c r="DJ7" s="24" t="s">
        <v>102</v>
      </c>
      <c r="DK7" s="24" t="s">
        <v>102</v>
      </c>
      <c r="DL7" s="24" t="s">
        <v>102</v>
      </c>
      <c r="DM7" s="24">
        <v>56.78</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2026-01-26T05:54:57Z</cp:lastPrinted>
  <dcterms:created xsi:type="dcterms:W3CDTF">2025-12-23T06:27:43Z</dcterms:created>
  <dcterms:modified xsi:type="dcterms:W3CDTF">2026-01-26T05:55:34Z</dcterms:modified>
  <cp:category/>
</cp:coreProperties>
</file>