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<sst xmlns="http://schemas.openxmlformats.org/spreadsheetml/2006/main" count="239" uniqueCount="124">
  <si>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</si>
  <si>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</si>
  <si>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</si>
  <si>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</si>
  <si>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</si>
  <si>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</si>
  <si>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</si>
  <si>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</si>
  <si>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</si>
  <si>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</si>
  <si>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</si>
  <si>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</si>
  <si>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</si>
  <si>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</si>
  <si>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</si>
  <si>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</si>
  <si>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</si>
  <si>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</si>
  <si>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</si>
  <si>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</si>
  <si>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</si>
  <si>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</si>
  <si>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</si>
  <si>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</si>
  <si>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</si>
  <si>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</si>
  <si>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</si>
  <si>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</si>
  <si>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</si>
  <si>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</si>
  <si>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</si>
  <si>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</si>
  <si>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</si>
  <si>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</si>
  <si>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</si>
  <si>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</si>
  <si>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</si>
  <si>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</si>
  <si>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</si>
  <si>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</si>
  <si>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</si>
  <si>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</si>
  <si>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</si>
  <si>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</si>
  <si>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</si>
  <si>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</si>
  <si>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</si>
  <si>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</si>
  <si>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</si>
  <si>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</si>
  <si>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</si>
  <si>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</si>
  <si>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</si>
  <si>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</si>
  <si>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</si>
  <si>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</si>
  <si>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</si>
  <si>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</si>
  <si>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</si>
  <si>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</si>
  <si>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</si>
  <si>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</si>
  <si>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</si>
  <si>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</si>
  <si>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</si>
  <si>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</si>
  <si>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</si>
  <si>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</si>
  <si>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</si>
  <si>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</si>
  <si>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</si>
  <si>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</si>
  <si>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</si>
  <si>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</si>
  <si>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</si>
  <si>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</si>
  <si>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</si>
  <si>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</si>
  <si>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</si>
  <si>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</si>
  <si>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</si>
  <si>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</si>
  <si>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</si>
  <si>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</si>
  <si>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</si>
  <si>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</si>
  <si>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</si>
  <si>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</si>
  <si>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</si>
  <si>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</si>
  <si>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</si>
  <si>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</si>
  <si>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</si>
  <si>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</si>
  <si>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</si>
  <si>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</si>
  <si>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</si>
  <si>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</si>
  <si>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</si>
  <si>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</si>
  <si>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</si>
  <si>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</si>
  <si>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</si>
  <si>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</si>
  <si>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</si>
  <si>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</si>
  <si>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</si>
  <si>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</si>
  <si>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</si>
  <si>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</si>
  <si>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</si>
  <si>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</si>
  <si>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</si>
  <si>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</si>
  <si>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</si>
  <si>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</si>
  <si>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</si>
  <si>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</si>
  <si>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</si>
  <si>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</si>
  <si>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</si>
  <si>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供用から間もないので耐用年数を経過しておらず当面は対応不要であるため、管渠改善に係る投資はしていないが、今後老朽化に伴い修繕費用が必要になってくると想定される。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</si>
  <si>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</si>
  <si>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rPh sb="348" eb="349">
      <t>タイ</t>
    </rPh>
    <rPh sb="351" eb="352">
      <t>オオ</t>
    </rPh>
    <rPh sb="354" eb="35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</si>
</sst>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505200"/>
        <c:axId val="40350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03505200"/>
        <c:axId val="403504808"/>
      </c:lineChart>
      <c:dateAx>
        <c:axId val="403505200"/>
        <c:scaling>
          <c:orientation val="minMax"/>
        </c:scaling>
        <c:delete val="1"/>
        <c:axPos val="b"/>
        <c:numFmt formatCode="ge" sourceLinked="1"/>
        <c:majorTickMark val="none"/>
        <c:minorTickMark val="none"/>
        <c:tickLblPos val="none"/>
        <c:crossAx val="403504808"/>
        <c:crosses val="autoZero"/>
        <c:auto val="1"/>
        <c:lblOffset val="100"/>
        <c:baseTimeUnit val="years"/>
      </c:dateAx>
      <c:valAx>
        <c:axId val="40350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93.15</c:v>
                </c:pt>
                <c:pt idx="1">
                  <c:v>93.33</c:v>
                </c:pt>
                <c:pt idx="2">
                  <c:v>92.96</c:v>
                </c:pt>
                <c:pt idx="3">
                  <c:v>93.04</c:v>
                </c:pt>
                <c:pt idx="4">
                  <c:v>92.94</c:v>
                </c:pt>
              </c:numCache>
            </c:numRef>
          </c:val>
        </c:ser>
        <c:dLbls>
          <c:showLegendKey val="0"/>
          <c:showVal val="0"/>
          <c:showCatName val="0"/>
          <c:showSerName val="0"/>
          <c:showPercent val="0"/>
          <c:showBubbleSize val="0"/>
        </c:dLbls>
        <c:gapWidth val="150"/>
        <c:axId val="403504024"/>
        <c:axId val="40350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504024"/>
        <c:axId val="403503632"/>
      </c:lineChart>
      <c:dateAx>
        <c:axId val="403504024"/>
        <c:scaling>
          <c:orientation val="minMax"/>
        </c:scaling>
        <c:delete val="1"/>
        <c:axPos val="b"/>
        <c:numFmt formatCode="ge" sourceLinked="1"/>
        <c:majorTickMark val="none"/>
        <c:minorTickMark val="none"/>
        <c:tickLblPos val="none"/>
        <c:crossAx val="403503632"/>
        <c:crosses val="autoZero"/>
        <c:auto val="1"/>
        <c:lblOffset val="100"/>
        <c:baseTimeUnit val="years"/>
      </c:dateAx>
      <c:valAx>
        <c:axId val="4035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507944"/>
        <c:axId val="4035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507944"/>
        <c:axId val="403504416"/>
      </c:lineChart>
      <c:dateAx>
        <c:axId val="403507944"/>
        <c:scaling>
          <c:orientation val="minMax"/>
        </c:scaling>
        <c:delete val="1"/>
        <c:axPos val="b"/>
        <c:numFmt formatCode="ge" sourceLinked="1"/>
        <c:majorTickMark val="none"/>
        <c:minorTickMark val="none"/>
        <c:tickLblPos val="none"/>
        <c:crossAx val="403504416"/>
        <c:crosses val="autoZero"/>
        <c:auto val="1"/>
        <c:lblOffset val="100"/>
        <c:baseTimeUnit val="years"/>
      </c:dateAx>
      <c:valAx>
        <c:axId val="4035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586080"/>
        <c:axId val="22910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586080"/>
        <c:axId val="229105800"/>
      </c:lineChart>
      <c:dateAx>
        <c:axId val="230586080"/>
        <c:scaling>
          <c:orientation val="minMax"/>
        </c:scaling>
        <c:delete val="1"/>
        <c:axPos val="b"/>
        <c:numFmt formatCode="ge" sourceLinked="1"/>
        <c:majorTickMark val="none"/>
        <c:minorTickMark val="none"/>
        <c:tickLblPos val="none"/>
        <c:crossAx val="229105800"/>
        <c:crosses val="autoZero"/>
        <c:auto val="1"/>
        <c:lblOffset val="100"/>
        <c:baseTimeUnit val="years"/>
      </c:dateAx>
      <c:valAx>
        <c:axId val="22910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22952"/>
        <c:axId val="2302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22952"/>
        <c:axId val="230223344"/>
      </c:lineChart>
      <c:dateAx>
        <c:axId val="230222952"/>
        <c:scaling>
          <c:orientation val="minMax"/>
        </c:scaling>
        <c:delete val="1"/>
        <c:axPos val="b"/>
        <c:numFmt formatCode="ge" sourceLinked="1"/>
        <c:majorTickMark val="none"/>
        <c:minorTickMark val="none"/>
        <c:tickLblPos val="none"/>
        <c:crossAx val="230223344"/>
        <c:crosses val="autoZero"/>
        <c:auto val="1"/>
        <c:lblOffset val="100"/>
        <c:baseTimeUnit val="years"/>
      </c:dateAx>
      <c:valAx>
        <c:axId val="2302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2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24520"/>
        <c:axId val="2302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24520"/>
        <c:axId val="230224912"/>
      </c:lineChart>
      <c:dateAx>
        <c:axId val="230224520"/>
        <c:scaling>
          <c:orientation val="minMax"/>
        </c:scaling>
        <c:delete val="1"/>
        <c:axPos val="b"/>
        <c:numFmt formatCode="ge" sourceLinked="1"/>
        <c:majorTickMark val="none"/>
        <c:minorTickMark val="none"/>
        <c:tickLblPos val="none"/>
        <c:crossAx val="230224912"/>
        <c:crosses val="autoZero"/>
        <c:auto val="1"/>
        <c:lblOffset val="100"/>
        <c:baseTimeUnit val="years"/>
      </c:dateAx>
      <c:valAx>
        <c:axId val="2302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1938.66</c:v>
                </c:pt>
                <c:pt idx="1">
                  <c:v>1907.29</c:v>
                </c:pt>
                <c:pt idx="2">
                  <c:v>1735.4</c:v>
                </c:pt>
                <c:pt idx="3">
                  <c:v>1666.91</c:v>
                </c:pt>
                <c:pt idx="4">
                  <c:v>1638.45</c:v>
                </c:pt>
              </c:numCache>
            </c:numRef>
          </c:val>
        </c:ser>
        <c:dLbls>
          <c:showLegendKey val="0"/>
          <c:showVal val="0"/>
          <c:showCatName val="0"/>
          <c:showSerName val="0"/>
          <c:showPercent val="0"/>
          <c:showBubbleSize val="0"/>
        </c:dLbls>
        <c:gapWidth val="150"/>
        <c:axId val="319178224"/>
        <c:axId val="31917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19178224"/>
        <c:axId val="319178616"/>
      </c:lineChart>
      <c:dateAx>
        <c:axId val="319178224"/>
        <c:scaling>
          <c:orientation val="minMax"/>
        </c:scaling>
        <c:delete val="1"/>
        <c:axPos val="b"/>
        <c:numFmt formatCode="ge" sourceLinked="1"/>
        <c:majorTickMark val="none"/>
        <c:minorTickMark val="none"/>
        <c:tickLblPos val="none"/>
        <c:crossAx val="319178616"/>
        <c:crosses val="autoZero"/>
        <c:auto val="1"/>
        <c:lblOffset val="100"/>
        <c:baseTimeUnit val="years"/>
      </c:dateAx>
      <c:valAx>
        <c:axId val="31917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36.79</c:v>
                </c:pt>
                <c:pt idx="1">
                  <c:v>32.869999999999997</c:v>
                </c:pt>
                <c:pt idx="2">
                  <c:v>35.46</c:v>
                </c:pt>
                <c:pt idx="3">
                  <c:v>33.03</c:v>
                </c:pt>
                <c:pt idx="4">
                  <c:v>29.66</c:v>
                </c:pt>
              </c:numCache>
            </c:numRef>
          </c:val>
        </c:ser>
        <c:dLbls>
          <c:showLegendKey val="0"/>
          <c:showVal val="0"/>
          <c:showCatName val="0"/>
          <c:showSerName val="0"/>
          <c:showPercent val="0"/>
          <c:showBubbleSize val="0"/>
        </c:dLbls>
        <c:gapWidth val="150"/>
        <c:axId val="319179792"/>
        <c:axId val="31918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19179792"/>
        <c:axId val="319180184"/>
      </c:lineChart>
      <c:dateAx>
        <c:axId val="319179792"/>
        <c:scaling>
          <c:orientation val="minMax"/>
        </c:scaling>
        <c:delete val="1"/>
        <c:axPos val="b"/>
        <c:numFmt formatCode="ge" sourceLinked="1"/>
        <c:majorTickMark val="none"/>
        <c:minorTickMark val="none"/>
        <c:tickLblPos val="none"/>
        <c:crossAx val="319180184"/>
        <c:crosses val="autoZero"/>
        <c:auto val="1"/>
        <c:lblOffset val="100"/>
        <c:baseTimeUnit val="years"/>
      </c:dateAx>
      <c:valAx>
        <c:axId val="3191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436.61</c:v>
                </c:pt>
                <c:pt idx="1">
                  <c:v>485.61</c:v>
                </c:pt>
                <c:pt idx="2">
                  <c:v>460.79</c:v>
                </c:pt>
                <c:pt idx="3">
                  <c:v>495.91</c:v>
                </c:pt>
                <c:pt idx="4">
                  <c:v>549.62</c:v>
                </c:pt>
              </c:numCache>
            </c:numRef>
          </c:val>
        </c:ser>
        <c:dLbls>
          <c:showLegendKey val="0"/>
          <c:showVal val="0"/>
          <c:showCatName val="0"/>
          <c:showSerName val="0"/>
          <c:showPercent val="0"/>
          <c:showBubbleSize val="0"/>
        </c:dLbls>
        <c:gapWidth val="150"/>
        <c:axId val="319181360"/>
        <c:axId val="31918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19181360"/>
        <c:axId val="319181752"/>
      </c:lineChart>
      <c:dateAx>
        <c:axId val="319181360"/>
        <c:scaling>
          <c:orientation val="minMax"/>
        </c:scaling>
        <c:delete val="1"/>
        <c:axPos val="b"/>
        <c:numFmt formatCode="ge" sourceLinked="1"/>
        <c:majorTickMark val="none"/>
        <c:minorTickMark val="none"/>
        <c:tickLblPos val="none"/>
        <c:crossAx val="319181752"/>
        <c:crosses val="autoZero"/>
        <c:auto val="1"/>
        <c:lblOffset val="100"/>
        <c:baseTimeUnit val="years"/>
      </c:dateAx>
      <c:valAx>
        <c:axId val="31918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58.43</c:v>
                </c:pt>
                <c:pt idx="1">
                  <c:v>58.6</c:v>
                </c:pt>
                <c:pt idx="2">
                  <c:v>55.71</c:v>
                </c:pt>
                <c:pt idx="3">
                  <c:v>56.63</c:v>
                </c:pt>
                <c:pt idx="4">
                  <c:v>56.08</c:v>
                </c:pt>
              </c:numCache>
            </c:numRef>
          </c:val>
        </c:ser>
        <c:dLbls>
          <c:showLegendKey val="0"/>
          <c:showVal val="0"/>
          <c:showCatName val="0"/>
          <c:showSerName val="0"/>
          <c:showPercent val="0"/>
          <c:showBubbleSize val="0"/>
        </c:dLbls>
        <c:gapWidth val="150"/>
        <c:axId val="317859248"/>
        <c:axId val="3178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17859248"/>
        <c:axId val="317859640"/>
      </c:lineChart>
      <c:dateAx>
        <c:axId val="317859248"/>
        <c:scaling>
          <c:orientation val="minMax"/>
        </c:scaling>
        <c:delete val="1"/>
        <c:axPos val="b"/>
        <c:numFmt formatCode="ge" sourceLinked="1"/>
        <c:majorTickMark val="none"/>
        <c:minorTickMark val="none"/>
        <c:tickLblPos val="none"/>
        <c:crossAx val="317859640"/>
        <c:crosses val="autoZero"/>
        <c:auto val="1"/>
        <c:lblOffset val="100"/>
        <c:baseTimeUnit val="years"/>
      </c:dateAx>
      <c:valAx>
        <c:axId val="3178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86.67</c:v>
                </c:pt>
                <c:pt idx="1">
                  <c:v>87.34</c:v>
                </c:pt>
                <c:pt idx="2">
                  <c:v>89.13</c:v>
                </c:pt>
                <c:pt idx="3">
                  <c:v>90.4</c:v>
                </c:pt>
                <c:pt idx="4">
                  <c:v>90.46</c:v>
                </c:pt>
              </c:numCache>
            </c:numRef>
          </c:val>
        </c:ser>
        <c:dLbls>
          <c:showLegendKey val="0"/>
          <c:showVal val="0"/>
          <c:showCatName val="0"/>
          <c:showSerName val="0"/>
          <c:showPercent val="0"/>
          <c:showBubbleSize val="0"/>
        </c:dLbls>
        <c:gapWidth val="150"/>
        <c:axId val="317860816"/>
        <c:axId val="31786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17860816"/>
        <c:axId val="317861208"/>
      </c:lineChart>
      <c:dateAx>
        <c:axId val="317860816"/>
        <c:scaling>
          <c:orientation val="minMax"/>
        </c:scaling>
        <c:delete val="1"/>
        <c:axPos val="b"/>
        <c:numFmt formatCode="ge" sourceLinked="1"/>
        <c:majorTickMark val="none"/>
        <c:minorTickMark val="none"/>
        <c:tickLblPos val="none"/>
        <c:crossAx val="317861208"/>
        <c:crosses val="autoZero"/>
        <c:auto val="1"/>
        <c:lblOffset val="100"/>
        <c:baseTimeUnit val="years"/>
      </c:dateAx>
      <c:valAx>
        <c:axId val="31786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c r="AE8" s="73"/>
      <c r="AF8" s="73"/>
      <c r="AG8" s="73"/>
      <c r="AH8" s="73"/>
      <c r="AI8" s="73"/>
      <c r="AJ8" s="73"/>
      <c r="AK8" s="4"/>
      <c r="AL8" s="67">
        <f>データ!S6</f>
        <v>39973</v>
      </c>
      <c r="AM8" s="67"/>
      <c r="AN8" s="67"/>
      <c r="AO8" s="67"/>
      <c r="AP8" s="67"/>
      <c r="AQ8" s="67"/>
      <c r="AR8" s="67"/>
      <c r="AS8" s="67"/>
      <c r="AT8" s="66">
        <f>データ!T6</f>
        <v>553.17999999999995</v>
      </c>
      <c r="AU8" s="66"/>
      <c r="AV8" s="66"/>
      <c r="AW8" s="66"/>
      <c r="AX8" s="66"/>
      <c r="AY8" s="66"/>
      <c r="AZ8" s="66"/>
      <c r="BA8" s="66"/>
      <c r="BB8" s="66">
        <f>データ!U6</f>
        <v>72.260000000000005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26.86</v>
      </c>
      <c r="Q10" s="66"/>
      <c r="R10" s="66"/>
      <c r="S10" s="66"/>
      <c r="T10" s="66"/>
      <c r="U10" s="66"/>
      <c r="V10" s="66"/>
      <c r="W10" s="66">
        <f>データ!Q6</f>
        <v>91.09</v>
      </c>
      <c r="X10" s="66"/>
      <c r="Y10" s="66"/>
      <c r="Z10" s="66"/>
      <c r="AA10" s="66"/>
      <c r="AB10" s="66"/>
      <c r="AC10" s="66"/>
      <c r="AD10" s="67">
        <f>データ!R6</f>
        <v>2678</v>
      </c>
      <c r="AE10" s="67"/>
      <c r="AF10" s="67"/>
      <c r="AG10" s="67"/>
      <c r="AH10" s="67"/>
      <c r="AI10" s="67"/>
      <c r="AJ10" s="67"/>
      <c r="AK10" s="2"/>
      <c r="AL10" s="67">
        <f>データ!V6</f>
        <v>10666</v>
      </c>
      <c r="AM10" s="67"/>
      <c r="AN10" s="67"/>
      <c r="AO10" s="67"/>
      <c r="AP10" s="67"/>
      <c r="AQ10" s="67"/>
      <c r="AR10" s="67"/>
      <c r="AS10" s="67"/>
      <c r="AT10" s="66">
        <f>データ!W6</f>
        <v>5.32</v>
      </c>
      <c r="AU10" s="66"/>
      <c r="AV10" s="66"/>
      <c r="AW10" s="66"/>
      <c r="AX10" s="66"/>
      <c r="AY10" s="66"/>
      <c r="AZ10" s="66"/>
      <c r="BA10" s="66"/>
      <c r="BB10" s="66">
        <f>データ!X6</f>
        <v>2004.89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26.86</v>
      </c>
      <c r="Q6" s="34">
        <f t="shared" si="3"/>
        <v>91.09</v>
      </c>
      <c r="R6" s="34">
        <f t="shared" si="3"/>
        <v>2678</v>
      </c>
      <c r="S6" s="34">
        <f t="shared" si="3"/>
        <v>39973</v>
      </c>
      <c r="T6" s="34">
        <f t="shared" si="3"/>
        <v>553.17999999999995</v>
      </c>
      <c r="U6" s="34">
        <f t="shared" si="3"/>
        <v>72.260000000000005</v>
      </c>
      <c r="V6" s="34">
        <f t="shared" si="3"/>
        <v>10666</v>
      </c>
      <c r="W6" s="34">
        <f t="shared" si="3"/>
        <v>5.32</v>
      </c>
      <c r="X6" s="34">
        <f t="shared" si="3"/>
        <v>2004.89</v>
      </c>
      <c r="Y6" s="35">
        <f>IF(Y7="",NA(),Y7)</f>
        <v>93.15</v>
      </c>
      <c r="Z6" s="35">
        <f t="shared" ref="Z6:AH6" si="4">IF(Z7="",NA(),Z7)</f>
        <v>93.33</v>
      </c>
      <c r="AA6" s="35">
        <f t="shared" si="4"/>
        <v>92.96</v>
      </c>
      <c r="AB6" s="35">
        <f t="shared" si="4"/>
        <v>93.04</v>
      </c>
      <c r="AC6" s="35">
        <f t="shared" si="4"/>
        <v>92.94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1938.66</v>
      </c>
      <c r="BG6" s="35">
        <f t="shared" ref="BG6:BO6" si="7">IF(BG7="",NA(),BG7)</f>
        <v>1907.29</v>
      </c>
      <c r="BH6" s="35">
        <f t="shared" si="7"/>
        <v>1735.4</v>
      </c>
      <c r="BI6" s="35">
        <f t="shared" si="7"/>
        <v>1666.91</v>
      </c>
      <c r="BJ6" s="35">
        <f t="shared" si="7"/>
        <v>1638.45</v>
      </c>
      <c r="BK6" s="35">
        <f t="shared" si="7"/>
        <v>1197.82</v>
      </c>
      <c r="BL6" s="35">
        <f t="shared" si="7"/>
        <v>1126.77</v>
      </c>
      <c r="BM6" s="35">
        <f t="shared" si="7"/>
        <v>1044.8</v>
      </c>
      <c r="BN6" s="35">
        <f t="shared" si="7"/>
        <v>1081.8</v>
      </c>
      <c r="BO6" s="35">
        <f t="shared" si="7"/>
        <v>974.93</v>
      </c>
      <c r="BP6" s="34" t="str">
        <f>IF(BP7="","",IF(BP7="-","【-】","【"&amp;SUBSTITUTE(TEXT(BP7,"#,##0.00"),"-","△")&amp;"】"))</f>
        <v>【914.53】</v>
      </c>
      <c r="BQ6" s="35">
        <f>IF(BQ7="",NA(),BQ7)</f>
        <v>36.79</v>
      </c>
      <c r="BR6" s="35">
        <f t="shared" ref="BR6:BZ6" si="8">IF(BR7="",NA(),BR7)</f>
        <v>32.869999999999997</v>
      </c>
      <c r="BS6" s="35">
        <f t="shared" si="8"/>
        <v>35.46</v>
      </c>
      <c r="BT6" s="35">
        <f t="shared" si="8"/>
        <v>33.03</v>
      </c>
      <c r="BU6" s="35">
        <f t="shared" si="8"/>
        <v>29.66</v>
      </c>
      <c r="BV6" s="35">
        <f t="shared" si="8"/>
        <v>51.03</v>
      </c>
      <c r="BW6" s="35">
        <f t="shared" si="8"/>
        <v>50.9</v>
      </c>
      <c r="BX6" s="35">
        <f t="shared" si="8"/>
        <v>50.82</v>
      </c>
      <c r="BY6" s="35">
        <f t="shared" si="8"/>
        <v>52.19</v>
      </c>
      <c r="BZ6" s="35">
        <f t="shared" si="8"/>
        <v>55.32</v>
      </c>
      <c r="CA6" s="34" t="str">
        <f>IF(CA7="","",IF(CA7="-","【-】","【"&amp;SUBSTITUTE(TEXT(CA7,"#,##0.00"),"-","△")&amp;"】"))</f>
        <v>【55.73】</v>
      </c>
      <c r="CB6" s="35">
        <f>IF(CB7="",NA(),CB7)</f>
        <v>436.61</v>
      </c>
      <c r="CC6" s="35">
        <f t="shared" ref="CC6:CK6" si="9">IF(CC7="",NA(),CC7)</f>
        <v>485.61</v>
      </c>
      <c r="CD6" s="35">
        <f t="shared" si="9"/>
        <v>460.79</v>
      </c>
      <c r="CE6" s="35">
        <f t="shared" si="9"/>
        <v>495.91</v>
      </c>
      <c r="CF6" s="35">
        <f t="shared" si="9"/>
        <v>549.62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58.43</v>
      </c>
      <c r="CN6" s="35">
        <f t="shared" ref="CN6:CV6" si="10">IF(CN7="",NA(),CN7)</f>
        <v>58.6</v>
      </c>
      <c r="CO6" s="35">
        <f t="shared" si="10"/>
        <v>55.71</v>
      </c>
      <c r="CP6" s="35">
        <f t="shared" si="10"/>
        <v>56.63</v>
      </c>
      <c r="CQ6" s="35">
        <f t="shared" si="10"/>
        <v>56.08</v>
      </c>
      <c r="CR6" s="35">
        <f t="shared" si="10"/>
        <v>54.74</v>
      </c>
      <c r="CS6" s="35">
        <f t="shared" si="10"/>
        <v>53.78</v>
      </c>
      <c r="CT6" s="35">
        <f t="shared" si="10"/>
        <v>53.24</v>
      </c>
      <c r="CU6" s="35">
        <f t="shared" si="10"/>
        <v>52.31</v>
      </c>
      <c r="CV6" s="35">
        <f t="shared" si="10"/>
        <v>60.65</v>
      </c>
      <c r="CW6" s="34" t="str">
        <f>IF(CW7="","",IF(CW7="-","【-】","【"&amp;SUBSTITUTE(TEXT(CW7,"#,##0.00"),"-","△")&amp;"】"))</f>
        <v>【59.15】</v>
      </c>
      <c r="CX6" s="35">
        <f>IF(CX7="",NA(),CX7)</f>
        <v>86.67</v>
      </c>
      <c r="CY6" s="35">
        <f t="shared" ref="CY6:DG6" si="11">IF(CY7="",NA(),CY7)</f>
        <v>87.34</v>
      </c>
      <c r="CZ6" s="35">
        <f t="shared" si="11"/>
        <v>89.13</v>
      </c>
      <c r="DA6" s="35">
        <f t="shared" si="11"/>
        <v>90.4</v>
      </c>
      <c r="DB6" s="35">
        <f t="shared" si="11"/>
        <v>90.46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322091</v>
      </c>
      <c r="D7" s="37">
        <v>47</v>
      </c>
      <c r="E7" s="37">
        <v>17</v>
      </c>
      <c r="F7" s="37">
        <v>5</v>
      </c>
      <c r="G7" s="37">
        <v>0</v>
      </c>
      <c r="H7" s="37" t="s">
        <v>109</v>
      </c>
      <c r="I7" s="37" t="s">
        <v>110</v>
      </c>
      <c r="J7" s="37" t="s">
        <v>111</v>
      </c>
      <c r="K7" s="37" t="s">
        <v>112</v>
      </c>
      <c r="L7" s="37" t="s">
        <v>113</v>
      </c>
      <c r="M7" s="37"/>
      <c r="N7" s="38" t="s">
        <v>114</v>
      </c>
      <c r="O7" s="38" t="s">
        <v>115</v>
      </c>
      <c r="P7" s="38">
        <v>26.86</v>
      </c>
      <c r="Q7" s="38">
        <v>91.09</v>
      </c>
      <c r="R7" s="38">
        <v>2678</v>
      </c>
      <c r="S7" s="38">
        <v>39973</v>
      </c>
      <c r="T7" s="38">
        <v>553.17999999999995</v>
      </c>
      <c r="U7" s="38">
        <v>72.260000000000005</v>
      </c>
      <c r="V7" s="38">
        <v>10666</v>
      </c>
      <c r="W7" s="38">
        <v>5.32</v>
      </c>
      <c r="X7" s="38">
        <v>2004.89</v>
      </c>
      <c r="Y7" s="38">
        <v>93.15</v>
      </c>
      <c r="Z7" s="38">
        <v>93.33</v>
      </c>
      <c r="AA7" s="38">
        <v>92.96</v>
      </c>
      <c r="AB7" s="38">
        <v>93.04</v>
      </c>
      <c r="AC7" s="38">
        <v>92.94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1938.66</v>
      </c>
      <c r="BG7" s="38">
        <v>1907.29</v>
      </c>
      <c r="BH7" s="38">
        <v>1735.4</v>
      </c>
      <c r="BI7" s="38">
        <v>1666.91</v>
      </c>
      <c r="BJ7" s="38">
        <v>1638.45</v>
      </c>
      <c r="BK7" s="38">
        <v>1197.82</v>
      </c>
      <c r="BL7" s="38">
        <v>1126.77</v>
      </c>
      <c r="BM7" s="38">
        <v>1044.8</v>
      </c>
      <c r="BN7" s="38">
        <v>1081.8</v>
      </c>
      <c r="BO7" s="38">
        <v>974.93</v>
      </c>
      <c r="BP7" s="38">
        <v>914.53</v>
      </c>
      <c r="BQ7" s="38">
        <v>36.79</v>
      </c>
      <c r="BR7" s="38">
        <v>32.869999999999997</v>
      </c>
      <c r="BS7" s="38">
        <v>35.46</v>
      </c>
      <c r="BT7" s="38">
        <v>33.03</v>
      </c>
      <c r="BU7" s="38">
        <v>29.66</v>
      </c>
      <c r="BV7" s="38">
        <v>51.03</v>
      </c>
      <c r="BW7" s="38">
        <v>50.9</v>
      </c>
      <c r="BX7" s="38">
        <v>50.82</v>
      </c>
      <c r="BY7" s="38">
        <v>52.19</v>
      </c>
      <c r="BZ7" s="38">
        <v>55.32</v>
      </c>
      <c r="CA7" s="38">
        <v>55.73</v>
      </c>
      <c r="CB7" s="38">
        <v>436.61</v>
      </c>
      <c r="CC7" s="38">
        <v>485.61</v>
      </c>
      <c r="CD7" s="38">
        <v>460.79</v>
      </c>
      <c r="CE7" s="38">
        <v>495.91</v>
      </c>
      <c r="CF7" s="38">
        <v>549.62</v>
      </c>
      <c r="CG7" s="38">
        <v>289.60000000000002</v>
      </c>
      <c r="CH7" s="38">
        <v>293.27</v>
      </c>
      <c r="CI7" s="38">
        <v>300.52</v>
      </c>
      <c r="CJ7" s="38">
        <v>296.14</v>
      </c>
      <c r="CK7" s="38">
        <v>283.17</v>
      </c>
      <c r="CL7" s="38">
        <v>276.77999999999997</v>
      </c>
      <c r="CM7" s="38">
        <v>58.43</v>
      </c>
      <c r="CN7" s="38">
        <v>58.6</v>
      </c>
      <c r="CO7" s="38">
        <v>55.71</v>
      </c>
      <c r="CP7" s="38">
        <v>56.63</v>
      </c>
      <c r="CQ7" s="38">
        <v>56.08</v>
      </c>
      <c r="CR7" s="38">
        <v>54.74</v>
      </c>
      <c r="CS7" s="38">
        <v>53.78</v>
      </c>
      <c r="CT7" s="38">
        <v>53.24</v>
      </c>
      <c r="CU7" s="38">
        <v>52.31</v>
      </c>
      <c r="CV7" s="38">
        <v>60.65</v>
      </c>
      <c r="CW7" s="38">
        <v>59.15</v>
      </c>
      <c r="CX7" s="38">
        <v>86.67</v>
      </c>
      <c r="CY7" s="38">
        <v>87.34</v>
      </c>
      <c r="CZ7" s="38">
        <v>89.13</v>
      </c>
      <c r="DA7" s="38">
        <v>90.4</v>
      </c>
      <c r="DB7" s="38">
        <v>90.46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2017-12-25T02:31:38Z</dcterms:created>
  <dcterms:modified xsi:type="dcterms:W3CDTF">2018-01-27T02:55:44Z</dcterms:modified>
  <cp:category/>
</cp:coreProperties>
</file>