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hn02033\Desktop\経営比較分析表\下水（法適）\"/>
    </mc:Choice>
  </mc:AlternateContent>
  <xr:revisionPtr revIDLastSave="0" documentId="13_ncr:1_{C0476237-D73A-4C9F-8D93-02F09C0217B8}" xr6:coauthVersionLast="47" xr6:coauthVersionMax="47" xr10:uidLastSave="{00000000-0000-0000-0000-000000000000}"/>
  <workbookProtection workbookAlgorithmName="SHA-512" workbookHashValue="qSvLA2QfX9Fq5xL1cfxBg4cT1mTlr77WOg56jONUztQPytQdj+ukWOtkwmsUp+f5GQfO4kX26ETLZj+DHrvNYA==" workbookSaltValue="RbV+cJ0VLJAn2lwy9tZ2V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AD10" i="4" s="1"/>
  <c r="Q6" i="5"/>
  <c r="P6" i="5"/>
  <c r="O6" i="5"/>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AT10" i="4"/>
  <c r="W10" i="4"/>
  <c r="P10" i="4"/>
  <c r="I10" i="4"/>
  <c r="B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<sst xmlns="http://schemas.openxmlformats.org/spreadsheetml/2006/main" count="297" uniqueCount="118">
  <si>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</si>
  <si>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</si>
  <si>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</si>
  <si>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</si>
  <si>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</si>
  <si>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</si>
  <si>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</si>
  <si>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</si>
  <si>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</si>
  <si>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</si>
  <si>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</si>
  <si>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</si>
  <si>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</si>
  <si>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</si>
  <si>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</si>
  <si>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</si>
  <si>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</si>
  <si>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</si>
  <si>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</si>
  <si>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</si>
  <si>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</si>
  <si>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</si>
  <si>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</si>
  <si>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</si>
  <si>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</si>
  <si>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</si>
  <si>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</si>
  <si>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</si>
  <si>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</si>
  <si>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</si>
  <si>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</si>
  <si>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</si>
  <si>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</si>
  <si>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</si>
  <si>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</si>
  <si>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</si>
  <si>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</si>
  <si>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</si>
  <si>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</si>
  <si>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</si>
  <si>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</si>
  <si>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</si>
  <si>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</si>
  <si>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</si>
  <si>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</si>
  <si>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</si>
  <si>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</si>
  <si>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</si>
  <si>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</si>
  <si>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</si>
  <si>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</si>
  <si>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</si>
  <si>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</si>
  <si>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</si>
  <si>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</si>
  <si>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</si>
  <si>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</si>
  <si>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</si>
  <si>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</si>
  <si>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</si>
  <si>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</si>
  <si>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</si>
  <si>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</si>
  <si>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</si>
  <si>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</si>
  <si>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</si>
  <si>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</si>
  <si>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</si>
  <si>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</si>
  <si>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</si>
  <si>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</si>
  <si>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</si>
  <si>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</si>
  <si>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</si>
  <si>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</si>
  <si>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</si>
  <si>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</si>
  <si>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</si>
  <si>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</si>
  <si>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</si>
  <si>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</si>
  <si>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</si>
  <si>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</si>
  <si>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</si>
  <si>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</si>
  <si>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</si>
  <si>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</si>
  <si>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</si>
  <si>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</si>
  <si>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</si>
  <si>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</si>
  <si>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</si>
  <si>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</si>
  <si>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</si>
  <si>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</si>
  <si>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</si>
  <si>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</si>
  <si>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</si>
  <si>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</si>
  <si>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</si>
  <si>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</si>
  <si>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</si>
  <si>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</si>
  <si>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</si>
  <si>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</si>
  <si>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</si>
  <si>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</si>
  <si>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</si>
  <si>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</si>
  <si>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</si>
  <si>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</si>
  <si>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</si>
  <si>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</si>
  <si>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</si>
  <si>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</si>
  <si>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一層の経営健全化が求められることから、水洗化率の向上により、有収水量の増加と使用料収入を確保するとともに、使用料収入が適正な水準より低いことから、収入が不足しているため、適正な使用料水準に設定するよう努める必要がある。
  維持管理の効率化（施設の統廃合、事業委託等による維持管理費の削減）を検討し、経営基盤の強化を図り、持続可能な事業経営を行う必要がある。
  また、経営の透明性を向上させ、事業の安定的かつ持続的な運営を目指す。
</t>
  </si>
  <si>
    <t>①有形固定資産減価償却率
　供用開始が平成6年で布設から28年であり、まだ耐用年数を迎えていない。類似団体より高いことから、老朽化が進んでいる。
③管渠改善率
　今後も老朽化に伴い修繕費用が必要になってくると想定されることから、ストックマネジメント計画の策定等により、計画的な更新、長寿命化を図っていく必要がある。</t>
    <rPh sb="1" eb="7">
      <t>ユウケイコテイシサン</t>
    </rPh>
    <rPh sb="49" eb="51">
      <t>ルイジ</t>
    </rPh>
    <rPh sb="51" eb="53">
      <t>ダンタイ</t>
    </rPh>
    <rPh sb="55" eb="56">
      <t>タカ</t>
    </rPh>
    <rPh sb="62" eb="65">
      <t>ロウキュウカ</t>
    </rPh>
    <rPh sb="66" eb="67">
      <t>スス</t>
    </rPh>
    <rPh sb="74" eb="76">
      <t>カンキョ</t>
    </rPh>
    <rPh sb="76" eb="79">
      <t>カイゼンリツ</t>
    </rPh>
    <phoneticPr fontId="4"/>
  </si>
  <si>
    <t xml:space="preserve">①収益的収支比率
　使用料収入や一般会計からの繰入金等は減少したものの費用の減少が大きく、前年度より高くなっている。
③流動比率
　流動資産の減少が大きかったため、前年度より低くなっている。多額の企業債償還に伴い、類似団体の平均を下回っている。
④企業債残高対事業規模比率
　企業債残高に対する一般会計負担額が高いため類似団体の平均値を大幅に下回っている。
⑤経費回収率
　使用料収入が増加したため、前年度より高くなっている。使用料で回収すべき経費を使用料で賄えていない状況であるので、適正な料金水準を保っていく必要がある。
⑥汚水処理原価
　年間有収水量が増加したため、前年度より低くなっている。有収水量１㎥あたりの汚水処理費用が少ないため類似団体の平均値より下回っている。
⑦施設利用率
　利用率は施設の対応可能な処理能力に対する一日平均処理水量の割合が類似団体の平均値を上回っている。施設の利用状況や規模は適正である。
⑧水洗化率
　水洗便所を設置して汚水処理している人口の割合が類似団体の平均値とほぼ同じである。今後も供用開始後の下水道への早期接続の取組が必要である。
</t>
    <rPh sb="28" eb="30">
      <t>ゲンショウ</t>
    </rPh>
    <rPh sb="38" eb="40">
      <t>ゲンショウ</t>
    </rPh>
    <rPh sb="41" eb="42">
      <t>オオ</t>
    </rPh>
    <rPh sb="45" eb="48">
      <t>ゼンネンド</t>
    </rPh>
    <rPh sb="50" eb="51">
      <t>タカ</t>
    </rPh>
    <rPh sb="60" eb="64">
      <t>リュウドウヒリツ</t>
    </rPh>
    <rPh sb="66" eb="70">
      <t>リュウドウシサン</t>
    </rPh>
    <rPh sb="71" eb="73">
      <t>ゲンショウ</t>
    </rPh>
    <rPh sb="82" eb="85">
      <t>ゼンネンド</t>
    </rPh>
    <rPh sb="87" eb="88">
      <t>ヒク</t>
    </rPh>
    <rPh sb="95" eb="97">
      <t>タガク</t>
    </rPh>
    <rPh sb="98" eb="101">
      <t>キギョウサイ</t>
    </rPh>
    <rPh sb="101" eb="103">
      <t>ショウカン</t>
    </rPh>
    <rPh sb="104" eb="105">
      <t>トモナ</t>
    </rPh>
    <rPh sb="107" eb="111">
      <t>ルイジダンタイ</t>
    </rPh>
    <rPh sb="112" eb="114">
      <t>ヘイキン</t>
    </rPh>
    <rPh sb="115" eb="117">
      <t>シタマワ</t>
    </rPh>
    <rPh sb="144" eb="145">
      <t>タイ</t>
    </rPh>
    <rPh sb="147" eb="154">
      <t>イッパンカイケイフタンガク</t>
    </rPh>
    <rPh sb="155" eb="156">
      <t>タカ</t>
    </rPh>
    <rPh sb="187" eb="192">
      <t>シヨウリョウシュウニュウ</t>
    </rPh>
    <rPh sb="193" eb="195">
      <t>ゾウカ</t>
    </rPh>
    <rPh sb="200" eb="203">
      <t>ゼンネンド</t>
    </rPh>
    <rPh sb="205" eb="206">
      <t>タカ</t>
    </rPh>
    <rPh sb="272" eb="274">
      <t>ネンカン</t>
    </rPh>
    <rPh sb="274" eb="278">
      <t>ユウシュウスイリョウ</t>
    </rPh>
    <rPh sb="291" eb="292">
      <t>ヒク</t>
    </rPh>
    <rPh sb="316" eb="317">
      <t>スク</t>
    </rPh>
    <rPh sb="395" eb="397">
      <t>シセツ</t>
    </rPh>
    <rPh sb="398" eb="402">
      <t>リヨウジョウキョウ</t>
    </rPh>
    <rPh sb="403" eb="405">
      <t>キボ</t>
    </rPh>
    <rPh sb="406" eb="408">
      <t>テキセイ</t>
    </rPh>
    <rPh sb="454" eb="455">
      <t>オナ</t>
    </rPh>
    <rPh sb="460" eb="462">
      <t>コンゴ</t>
    </rPh>
    <rPh sb="463" eb="468">
      <t>キョウヨウカイシゴ</t>
    </rPh>
    <rPh sb="469" eb="472">
      <t>ゲスイドウ</t>
    </rPh>
    <rPh sb="474" eb="478">
      <t>ソウキセツゾク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</si>
</sst>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3.1</c:v>
                </c:pt>
                <c:pt idx="4" formatCode="#,##0.00;&quot;△&quot;#,##0.00">
                  <c:v>0</c:v>
                </c:pt>
              </c:numCache>
            </c:numRef>
          </c:val>
          <c:extLst>
            <c:ext xmlns:c16="http://schemas.microsoft.com/office/drawing/2014/chart" uri="{C3380CC4-5D6E-409C-BE32-E72D297353CC}">
              <c16:uniqueId val="{00000000-92B0-437A-A794-C17BFCACEE5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92B0-437A-A794-C17BFCACEE5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79.19</c:v>
                </c:pt>
                <c:pt idx="4">
                  <c:v>46.89</c:v>
                </c:pt>
              </c:numCache>
            </c:numRef>
          </c:val>
          <c:extLst>
            <c:ext xmlns:c16="http://schemas.microsoft.com/office/drawing/2014/chart" uri="{C3380CC4-5D6E-409C-BE32-E72D297353CC}">
              <c16:uniqueId val="{00000000-5E1C-4192-AEC5-4A3F2EA67E2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5E1C-4192-AEC5-4A3F2EA67E2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85.44</c:v>
                </c:pt>
                <c:pt idx="4">
                  <c:v>85.56</c:v>
                </c:pt>
              </c:numCache>
            </c:numRef>
          </c:val>
          <c:extLst>
            <c:ext xmlns:c16="http://schemas.microsoft.com/office/drawing/2014/chart" uri="{C3380CC4-5D6E-409C-BE32-E72D297353CC}">
              <c16:uniqueId val="{00000000-3914-41EE-B31D-0EDBDBA886A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3914-41EE-B31D-0EDBDBA886A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120.08</c:v>
                </c:pt>
                <c:pt idx="4">
                  <c:v>121.21</c:v>
                </c:pt>
              </c:numCache>
            </c:numRef>
          </c:val>
          <c:extLst>
            <c:ext xmlns:c16="http://schemas.microsoft.com/office/drawing/2014/chart" uri="{C3380CC4-5D6E-409C-BE32-E72D297353CC}">
              <c16:uniqueId val="{00000000-8C73-4D06-A9F7-7D635C74769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8C73-4D06-A9F7-7D635C74769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43.56</c:v>
                </c:pt>
                <c:pt idx="4">
                  <c:v>45.24</c:v>
                </c:pt>
              </c:numCache>
            </c:numRef>
          </c:val>
          <c:extLst>
            <c:ext xmlns:c16="http://schemas.microsoft.com/office/drawing/2014/chart" uri="{C3380CC4-5D6E-409C-BE32-E72D297353CC}">
              <c16:uniqueId val="{00000000-DD2B-437E-9CD8-D18B1BE042D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DD2B-437E-9CD8-D18B1BE042D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4AE-4582-A059-C4BE388DBD0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D4AE-4582-A059-C4BE388DBD0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F52-4877-821B-637FB958153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DF52-4877-821B-637FB958153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10.85</c:v>
                </c:pt>
                <c:pt idx="4">
                  <c:v>3.69</c:v>
                </c:pt>
              </c:numCache>
            </c:numRef>
          </c:val>
          <c:extLst>
            <c:ext xmlns:c16="http://schemas.microsoft.com/office/drawing/2014/chart" uri="{C3380CC4-5D6E-409C-BE32-E72D297353CC}">
              <c16:uniqueId val="{00000000-75D1-4554-8211-3BCFAA3638E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75D1-4554-8211-3BCFAA3638E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189.45</c:v>
                </c:pt>
                <c:pt idx="4">
                  <c:v>160.34</c:v>
                </c:pt>
              </c:numCache>
            </c:numRef>
          </c:val>
          <c:extLst>
            <c:ext xmlns:c16="http://schemas.microsoft.com/office/drawing/2014/chart" uri="{C3380CC4-5D6E-409C-BE32-E72D297353CC}">
              <c16:uniqueId val="{00000000-8251-4421-BBBC-65E2149C655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8251-4421-BBBC-65E2149C655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88.58</c:v>
                </c:pt>
                <c:pt idx="4">
                  <c:v>93.49</c:v>
                </c:pt>
              </c:numCache>
            </c:numRef>
          </c:val>
          <c:extLst>
            <c:ext xmlns:c16="http://schemas.microsoft.com/office/drawing/2014/chart" uri="{C3380CC4-5D6E-409C-BE32-E72D297353CC}">
              <c16:uniqueId val="{00000000-CAC3-4DD0-8E62-0CE70E26910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CAC3-4DD0-8E62-0CE70E26910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178.3</c:v>
                </c:pt>
                <c:pt idx="4">
                  <c:v>169.21</c:v>
                </c:pt>
              </c:numCache>
            </c:numRef>
          </c:val>
          <c:extLst>
            <c:ext xmlns:c16="http://schemas.microsoft.com/office/drawing/2014/chart" uri="{C3380CC4-5D6E-409C-BE32-E72D297353CC}">
              <c16:uniqueId val="{00000000-29C3-4F84-85FF-05F0DEFCE0C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29C3-4F84-85FF-05F0DEFCE0C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60" zoomScaleNormal="6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雲南市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46">
        <f>データ!S6</f>
        <v>36373</v>
      </c>
      <c r="AM8" s="46"/>
      <c r="AN8" s="46"/>
      <c r="AO8" s="46"/>
      <c r="AP8" s="46"/>
      <c r="AQ8" s="46"/>
      <c r="AR8" s="46"/>
      <c r="AS8" s="46"/>
      <c r="AT8" s="45">
        <f>データ!T6</f>
        <v>553.17999999999995</v>
      </c>
      <c r="AU8" s="45"/>
      <c r="AV8" s="45"/>
      <c r="AW8" s="45"/>
      <c r="AX8" s="45"/>
      <c r="AY8" s="45"/>
      <c r="AZ8" s="45"/>
      <c r="BA8" s="45"/>
      <c r="BB8" s="45">
        <f>データ!U6</f>
        <v>65.75</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66.900000000000006</v>
      </c>
      <c r="J10" s="45"/>
      <c r="K10" s="45"/>
      <c r="L10" s="45"/>
      <c r="M10" s="45"/>
      <c r="N10" s="45"/>
      <c r="O10" s="45"/>
      <c r="P10" s="45">
        <f>データ!P6</f>
        <v>14.25</v>
      </c>
      <c r="Q10" s="45"/>
      <c r="R10" s="45"/>
      <c r="S10" s="45"/>
      <c r="T10" s="45"/>
      <c r="U10" s="45"/>
      <c r="V10" s="45"/>
      <c r="W10" s="45">
        <f>データ!Q6</f>
        <v>89.67</v>
      </c>
      <c r="X10" s="45"/>
      <c r="Y10" s="45"/>
      <c r="Z10" s="45"/>
      <c r="AA10" s="45"/>
      <c r="AB10" s="45"/>
      <c r="AC10" s="45"/>
      <c r="AD10" s="46">
        <f>データ!R6</f>
        <v>2728</v>
      </c>
      <c r="AE10" s="46"/>
      <c r="AF10" s="46"/>
      <c r="AG10" s="46"/>
      <c r="AH10" s="46"/>
      <c r="AI10" s="46"/>
      <c r="AJ10" s="46"/>
      <c r="AK10" s="2"/>
      <c r="AL10" s="46">
        <f>データ!V6</f>
        <v>5151</v>
      </c>
      <c r="AM10" s="46"/>
      <c r="AN10" s="46"/>
      <c r="AO10" s="46"/>
      <c r="AP10" s="46"/>
      <c r="AQ10" s="46"/>
      <c r="AR10" s="46"/>
      <c r="AS10" s="46"/>
      <c r="AT10" s="45">
        <f>データ!W6</f>
        <v>1.96</v>
      </c>
      <c r="AU10" s="45"/>
      <c r="AV10" s="45"/>
      <c r="AW10" s="45"/>
      <c r="AX10" s="45"/>
      <c r="AY10" s="45"/>
      <c r="AZ10" s="45"/>
      <c r="BA10" s="45"/>
      <c r="BB10" s="45">
        <f>データ!X6</f>
        <v>2628.06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27A0fYL3wSeMO3+upAV+fep9jWCtaEO5/GRthoy72dYeCFXyvebNLu2+TAmtkL6EBWCPMt7ePNYGO1BKoBl+dA==" saltValue="X34MOUfvgqLU2khymrFWC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322091</v>
      </c>
      <c r="D6" s="19">
        <f t="shared" si="3"/>
        <v>46</v>
      </c>
      <c r="E6" s="19">
        <f t="shared" si="3"/>
        <v>17</v>
      </c>
      <c r="F6" s="19">
        <f t="shared" si="3"/>
        <v>4</v>
      </c>
      <c r="G6" s="19">
        <f t="shared" si="3"/>
        <v>0</v>
      </c>
      <c r="H6" s="19" t="str">
        <f t="shared" si="3"/>
        <v>島根県　雲南市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66.900000000000006</v>
      </c>
      <c r="P6" s="20">
        <f t="shared" si="3"/>
        <v>14.25</v>
      </c>
      <c r="Q6" s="20">
        <f t="shared" si="3"/>
        <v>89.67</v>
      </c>
      <c r="R6" s="20">
        <f t="shared" si="3"/>
        <v>2728</v>
      </c>
      <c r="S6" s="20">
        <f t="shared" si="3"/>
        <v>36373</v>
      </c>
      <c r="T6" s="20">
        <f t="shared" si="3"/>
        <v>553.17999999999995</v>
      </c>
      <c r="U6" s="20">
        <f t="shared" si="3"/>
        <v>65.75</v>
      </c>
      <c r="V6" s="20">
        <f t="shared" si="3"/>
        <v>5151</v>
      </c>
      <c r="W6" s="20">
        <f t="shared" si="3"/>
        <v>1.96</v>
      </c>
      <c r="X6" s="20">
        <f t="shared" si="3"/>
        <v>2628.06</v>
      </c>
      <c r="Y6" s="21" t="str">
        <f>IF(Y7="",NA(),Y7)</f>
        <v>-</v>
      </c>
      <c r="Z6" s="21" t="str">
        <f t="shared" ref="Z6:AH6" si="4">IF(Z7="",NA(),Z7)</f>
        <v>-</v>
      </c>
      <c r="AA6" s="21" t="str">
        <f t="shared" si="4"/>
        <v>-</v>
      </c>
      <c r="AB6" s="21">
        <f t="shared" si="4"/>
        <v>120.08</v>
      </c>
      <c r="AC6" s="21">
        <f t="shared" si="4"/>
        <v>121.21</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10.85</v>
      </c>
      <c r="AY6" s="21">
        <f t="shared" si="6"/>
        <v>3.69</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189.45</v>
      </c>
      <c r="BJ6" s="21">
        <f t="shared" si="7"/>
        <v>160.34</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88.58</v>
      </c>
      <c r="BU6" s="21">
        <f t="shared" si="8"/>
        <v>93.49</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178.3</v>
      </c>
      <c r="CF6" s="21">
        <f t="shared" si="9"/>
        <v>169.21</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79.19</v>
      </c>
      <c r="CQ6" s="21">
        <f t="shared" si="10"/>
        <v>46.89</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85.44</v>
      </c>
      <c r="DB6" s="21">
        <f t="shared" si="11"/>
        <v>85.56</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43.56</v>
      </c>
      <c r="DM6" s="21">
        <f t="shared" si="12"/>
        <v>45.24</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1">
        <f t="shared" si="14"/>
        <v>3.1</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322091</v>
      </c>
      <c r="D7" s="23">
        <v>46</v>
      </c>
      <c r="E7" s="23">
        <v>17</v>
      </c>
      <c r="F7" s="23">
        <v>4</v>
      </c>
      <c r="G7" s="23">
        <v>0</v>
      </c>
      <c r="H7" s="23" t="s">
        <v>96</v>
      </c>
      <c r="I7" s="23" t="s">
        <v>97</v>
      </c>
      <c r="J7" s="23" t="s">
        <v>98</v>
      </c>
      <c r="K7" s="23" t="s">
        <v>99</v>
      </c>
      <c r="L7" s="23" t="s">
        <v>100</v>
      </c>
      <c r="M7" s="23" t="s">
        <v>101</v>
      </c>
      <c r="N7" s="24" t="s">
        <v>102</v>
      </c>
      <c r="O7" s="24">
        <v>66.900000000000006</v>
      </c>
      <c r="P7" s="24">
        <v>14.25</v>
      </c>
      <c r="Q7" s="24">
        <v>89.67</v>
      </c>
      <c r="R7" s="24">
        <v>2728</v>
      </c>
      <c r="S7" s="24">
        <v>36373</v>
      </c>
      <c r="T7" s="24">
        <v>553.17999999999995</v>
      </c>
      <c r="U7" s="24">
        <v>65.75</v>
      </c>
      <c r="V7" s="24">
        <v>5151</v>
      </c>
      <c r="W7" s="24">
        <v>1.96</v>
      </c>
      <c r="X7" s="24">
        <v>2628.06</v>
      </c>
      <c r="Y7" s="24" t="s">
        <v>102</v>
      </c>
      <c r="Z7" s="24" t="s">
        <v>102</v>
      </c>
      <c r="AA7" s="24" t="s">
        <v>102</v>
      </c>
      <c r="AB7" s="24">
        <v>120.08</v>
      </c>
      <c r="AC7" s="24">
        <v>121.21</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10.85</v>
      </c>
      <c r="AY7" s="24">
        <v>3.69</v>
      </c>
      <c r="AZ7" s="24" t="s">
        <v>102</v>
      </c>
      <c r="BA7" s="24" t="s">
        <v>102</v>
      </c>
      <c r="BB7" s="24" t="s">
        <v>102</v>
      </c>
      <c r="BC7" s="24">
        <v>44.24</v>
      </c>
      <c r="BD7" s="24">
        <v>43.07</v>
      </c>
      <c r="BE7" s="24">
        <v>44.07</v>
      </c>
      <c r="BF7" s="24" t="s">
        <v>102</v>
      </c>
      <c r="BG7" s="24" t="s">
        <v>102</v>
      </c>
      <c r="BH7" s="24" t="s">
        <v>102</v>
      </c>
      <c r="BI7" s="24">
        <v>189.45</v>
      </c>
      <c r="BJ7" s="24">
        <v>160.34</v>
      </c>
      <c r="BK7" s="24" t="s">
        <v>102</v>
      </c>
      <c r="BL7" s="24" t="s">
        <v>102</v>
      </c>
      <c r="BM7" s="24" t="s">
        <v>102</v>
      </c>
      <c r="BN7" s="24">
        <v>1258.43</v>
      </c>
      <c r="BO7" s="24">
        <v>1163.75</v>
      </c>
      <c r="BP7" s="24">
        <v>1201.79</v>
      </c>
      <c r="BQ7" s="24" t="s">
        <v>102</v>
      </c>
      <c r="BR7" s="24" t="s">
        <v>102</v>
      </c>
      <c r="BS7" s="24" t="s">
        <v>102</v>
      </c>
      <c r="BT7" s="24">
        <v>88.58</v>
      </c>
      <c r="BU7" s="24">
        <v>93.49</v>
      </c>
      <c r="BV7" s="24" t="s">
        <v>102</v>
      </c>
      <c r="BW7" s="24" t="s">
        <v>102</v>
      </c>
      <c r="BX7" s="24" t="s">
        <v>102</v>
      </c>
      <c r="BY7" s="24">
        <v>73.36</v>
      </c>
      <c r="BZ7" s="24">
        <v>72.599999999999994</v>
      </c>
      <c r="CA7" s="24">
        <v>75.31</v>
      </c>
      <c r="CB7" s="24" t="s">
        <v>102</v>
      </c>
      <c r="CC7" s="24" t="s">
        <v>102</v>
      </c>
      <c r="CD7" s="24" t="s">
        <v>102</v>
      </c>
      <c r="CE7" s="24">
        <v>178.3</v>
      </c>
      <c r="CF7" s="24">
        <v>169.21</v>
      </c>
      <c r="CG7" s="24" t="s">
        <v>102</v>
      </c>
      <c r="CH7" s="24" t="s">
        <v>102</v>
      </c>
      <c r="CI7" s="24" t="s">
        <v>102</v>
      </c>
      <c r="CJ7" s="24">
        <v>224.88</v>
      </c>
      <c r="CK7" s="24">
        <v>228.64</v>
      </c>
      <c r="CL7" s="24">
        <v>216.39</v>
      </c>
      <c r="CM7" s="24" t="s">
        <v>102</v>
      </c>
      <c r="CN7" s="24" t="s">
        <v>102</v>
      </c>
      <c r="CO7" s="24" t="s">
        <v>102</v>
      </c>
      <c r="CP7" s="24">
        <v>79.19</v>
      </c>
      <c r="CQ7" s="24">
        <v>46.89</v>
      </c>
      <c r="CR7" s="24" t="s">
        <v>102</v>
      </c>
      <c r="CS7" s="24" t="s">
        <v>102</v>
      </c>
      <c r="CT7" s="24" t="s">
        <v>102</v>
      </c>
      <c r="CU7" s="24">
        <v>42.4</v>
      </c>
      <c r="CV7" s="24">
        <v>42.28</v>
      </c>
      <c r="CW7" s="24">
        <v>42.57</v>
      </c>
      <c r="CX7" s="24" t="s">
        <v>102</v>
      </c>
      <c r="CY7" s="24" t="s">
        <v>102</v>
      </c>
      <c r="CZ7" s="24" t="s">
        <v>102</v>
      </c>
      <c r="DA7" s="24">
        <v>85.44</v>
      </c>
      <c r="DB7" s="24">
        <v>85.56</v>
      </c>
      <c r="DC7" s="24" t="s">
        <v>102</v>
      </c>
      <c r="DD7" s="24" t="s">
        <v>102</v>
      </c>
      <c r="DE7" s="24" t="s">
        <v>102</v>
      </c>
      <c r="DF7" s="24">
        <v>84.19</v>
      </c>
      <c r="DG7" s="24">
        <v>84.34</v>
      </c>
      <c r="DH7" s="24">
        <v>85.24</v>
      </c>
      <c r="DI7" s="24" t="s">
        <v>102</v>
      </c>
      <c r="DJ7" s="24" t="s">
        <v>102</v>
      </c>
      <c r="DK7" s="24" t="s">
        <v>102</v>
      </c>
      <c r="DL7" s="24">
        <v>43.56</v>
      </c>
      <c r="DM7" s="24">
        <v>45.24</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3.1</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2022-12-01T01:30:20Z</dcterms:created>
  <dcterms:modified xsi:type="dcterms:W3CDTF">2023-02-28T07:09:29Z</dcterms:modified>
  <cp:category/>
</cp:coreProperties>
</file>