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4地域振興課\令和4年度\0152 交流センター施設管理\600 KPI達成状況・効果検証（調査）\600 KPI達成状況・効果検証（調査）\02加茂交流センター　KPI実績・根拠\HP公表用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8" i="1" l="1"/>
  <c r="L6" i="1" l="1"/>
  <c r="M6" i="1" s="1"/>
  <c r="L20" i="1"/>
  <c r="L18" i="1"/>
  <c r="L16" i="1"/>
  <c r="L12" i="1"/>
  <c r="L10" i="1"/>
  <c r="L5" i="1"/>
  <c r="L7" i="1"/>
  <c r="L8" i="1" l="1"/>
  <c r="M8" i="1" s="1"/>
  <c r="L9" i="1" l="1"/>
  <c r="M10" i="1" s="1"/>
  <c r="G11" i="1"/>
  <c r="L11" i="1"/>
  <c r="M12" i="1" s="1"/>
  <c r="L15" i="1"/>
  <c r="M16" i="1" s="1"/>
  <c r="L17" i="1"/>
  <c r="M18" i="1" s="1"/>
  <c r="L19" i="1"/>
  <c r="M20" i="1" s="1"/>
</calcChain>
</file>

<file path=xl/sharedStrings.xml><?xml version="1.0" encoding="utf-8"?>
<sst xmlns="http://schemas.openxmlformats.org/spreadsheetml/2006/main" count="38" uniqueCount="34">
  <si>
    <t>事業名</t>
    <rPh sb="0" eb="2">
      <t>ジギョウ</t>
    </rPh>
    <rPh sb="2" eb="3">
      <t>メイ</t>
    </rPh>
    <phoneticPr fontId="1"/>
  </si>
  <si>
    <t>KPI名称</t>
    <rPh sb="3" eb="5">
      <t>メイショウ</t>
    </rPh>
    <phoneticPr fontId="1"/>
  </si>
  <si>
    <t>当初値</t>
    <rPh sb="0" eb="2">
      <t>トウショ</t>
    </rPh>
    <rPh sb="2" eb="3">
      <t>チ</t>
    </rPh>
    <phoneticPr fontId="1"/>
  </si>
  <si>
    <t>KPI</t>
    <phoneticPr fontId="1"/>
  </si>
  <si>
    <t>①</t>
    <phoneticPr fontId="1"/>
  </si>
  <si>
    <t>②</t>
    <phoneticPr fontId="1"/>
  </si>
  <si>
    <t>③</t>
    <phoneticPr fontId="1"/>
  </si>
  <si>
    <t>増加分</t>
    <rPh sb="0" eb="3">
      <t>ゾウカブン</t>
    </rPh>
    <phoneticPr fontId="1"/>
  </si>
  <si>
    <t>目標値</t>
    <rPh sb="0" eb="3">
      <t>モクヒョウチ</t>
    </rPh>
    <phoneticPr fontId="1"/>
  </si>
  <si>
    <t>交流センターを会場に、団体、企業または個人が、自主組織や他の団体、企業、個人と連携して行った取組の数</t>
    <rPh sb="0" eb="2">
      <t>コウリュウ</t>
    </rPh>
    <rPh sb="7" eb="9">
      <t>カイジョウ</t>
    </rPh>
    <rPh sb="11" eb="13">
      <t>ダンタイ</t>
    </rPh>
    <rPh sb="14" eb="16">
      <t>キギョウ</t>
    </rPh>
    <rPh sb="19" eb="21">
      <t>コジン</t>
    </rPh>
    <rPh sb="23" eb="25">
      <t>ジシュ</t>
    </rPh>
    <rPh sb="25" eb="27">
      <t>ソシキ</t>
    </rPh>
    <rPh sb="28" eb="29">
      <t>タ</t>
    </rPh>
    <rPh sb="30" eb="32">
      <t>ダンタイ</t>
    </rPh>
    <rPh sb="33" eb="35">
      <t>キギョウ</t>
    </rPh>
    <rPh sb="36" eb="38">
      <t>コジン</t>
    </rPh>
    <rPh sb="39" eb="41">
      <t>レンケイ</t>
    </rPh>
    <rPh sb="43" eb="44">
      <t>オコナ</t>
    </rPh>
    <rPh sb="46" eb="48">
      <t>トリクミ</t>
    </rPh>
    <rPh sb="49" eb="50">
      <t>カズ</t>
    </rPh>
    <phoneticPr fontId="1"/>
  </si>
  <si>
    <t>交流センターを会場とした取組における、物品またはサービスの売上額（地域自主組織・自主組織支部・イベント出店者等、全て含む）</t>
    <rPh sb="0" eb="2">
      <t>コウリュウ</t>
    </rPh>
    <rPh sb="7" eb="9">
      <t>カイジョウ</t>
    </rPh>
    <rPh sb="12" eb="14">
      <t>トリクミ</t>
    </rPh>
    <rPh sb="19" eb="21">
      <t>ブッピン</t>
    </rPh>
    <rPh sb="29" eb="31">
      <t>ウリアゲ</t>
    </rPh>
    <rPh sb="31" eb="32">
      <t>ガク</t>
    </rPh>
    <rPh sb="33" eb="35">
      <t>チイキ</t>
    </rPh>
    <rPh sb="35" eb="37">
      <t>ジシュ</t>
    </rPh>
    <rPh sb="37" eb="39">
      <t>ソシキ</t>
    </rPh>
    <rPh sb="40" eb="42">
      <t>ジシュ</t>
    </rPh>
    <rPh sb="42" eb="44">
      <t>ソシキ</t>
    </rPh>
    <rPh sb="44" eb="46">
      <t>シブ</t>
    </rPh>
    <rPh sb="51" eb="53">
      <t>シュッテン</t>
    </rPh>
    <rPh sb="53" eb="55">
      <t>シャナド</t>
    </rPh>
    <rPh sb="56" eb="57">
      <t>スベ</t>
    </rPh>
    <rPh sb="58" eb="59">
      <t>フク</t>
    </rPh>
    <phoneticPr fontId="1"/>
  </si>
  <si>
    <t>加茂まちづくり協議会の役員・部員における３０歳代以下及び女性の占める割合</t>
    <rPh sb="0" eb="2">
      <t>カモ</t>
    </rPh>
    <rPh sb="7" eb="10">
      <t>キョウギカイ</t>
    </rPh>
    <rPh sb="11" eb="13">
      <t>ヤクイン</t>
    </rPh>
    <rPh sb="14" eb="16">
      <t>ブイン</t>
    </rPh>
    <rPh sb="22" eb="26">
      <t>サイダイイカ</t>
    </rPh>
    <rPh sb="26" eb="27">
      <t>オヨ</t>
    </rPh>
    <rPh sb="28" eb="30">
      <t>ジョセイ</t>
    </rPh>
    <rPh sb="31" eb="32">
      <t>シ</t>
    </rPh>
    <rPh sb="34" eb="36">
      <t>ワリアイ</t>
    </rPh>
    <phoneticPr fontId="1"/>
  </si>
  <si>
    <t>オープンスペース（ワーキングスペース）のべ利用者数</t>
    <rPh sb="21" eb="23">
      <t>リヨウ</t>
    </rPh>
    <rPh sb="23" eb="24">
      <t>シャ</t>
    </rPh>
    <rPh sb="24" eb="25">
      <t>スウ</t>
    </rPh>
    <phoneticPr fontId="1"/>
  </si>
  <si>
    <t>単位</t>
    <rPh sb="0" eb="2">
      <t>タンイ</t>
    </rPh>
    <phoneticPr fontId="1"/>
  </si>
  <si>
    <t>回</t>
    <rPh sb="0" eb="1">
      <t>カイ</t>
    </rPh>
    <phoneticPr fontId="1"/>
  </si>
  <si>
    <t>円</t>
    <rPh sb="0" eb="1">
      <t>エン</t>
    </rPh>
    <phoneticPr fontId="1"/>
  </si>
  <si>
    <t>％</t>
    <phoneticPr fontId="1"/>
  </si>
  <si>
    <t>人</t>
    <rPh sb="0" eb="1">
      <t>ニン</t>
    </rPh>
    <phoneticPr fontId="1"/>
  </si>
  <si>
    <t>小さな拠点（加茂交流センター）整備による次世代が集い、つながり、育ちあうコミュニティ創出事業</t>
    <rPh sb="0" eb="1">
      <t>チイ</t>
    </rPh>
    <rPh sb="3" eb="5">
      <t>キョテン</t>
    </rPh>
    <rPh sb="6" eb="8">
      <t>カモ</t>
    </rPh>
    <rPh sb="8" eb="10">
      <t>コウリュウ</t>
    </rPh>
    <rPh sb="15" eb="17">
      <t>セイビ</t>
    </rPh>
    <rPh sb="20" eb="23">
      <t>ジセダイ</t>
    </rPh>
    <rPh sb="24" eb="25">
      <t>ツド</t>
    </rPh>
    <rPh sb="32" eb="33">
      <t>ソダ</t>
    </rPh>
    <rPh sb="42" eb="44">
      <t>ソウシュツ</t>
    </rPh>
    <rPh sb="44" eb="46">
      <t>ジギョウ</t>
    </rPh>
    <phoneticPr fontId="1"/>
  </si>
  <si>
    <t>取組数</t>
    <rPh sb="0" eb="2">
      <t>トリクミ</t>
    </rPh>
    <rPh sb="2" eb="3">
      <t>スウ</t>
    </rPh>
    <phoneticPr fontId="1"/>
  </si>
  <si>
    <t>売上額</t>
    <rPh sb="0" eb="2">
      <t>ウリアゲ</t>
    </rPh>
    <rPh sb="2" eb="3">
      <t>ガク</t>
    </rPh>
    <phoneticPr fontId="1"/>
  </si>
  <si>
    <t>割合</t>
    <rPh sb="0" eb="2">
      <t>ワリアイ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</si>
  <si>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</si>
  <si>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累計</t>
    <rPh sb="0" eb="2">
      <t>ルイケイ</t>
    </rPh>
    <phoneticPr fontId="1"/>
  </si>
  <si>
    <t>2020年度
（1年目）</t>
    <rPh sb="4" eb="6">
      <t>ネンド</t>
    </rPh>
    <rPh sb="5" eb="6">
      <t>ド</t>
    </rPh>
    <rPh sb="9" eb="11">
      <t>ネンメ</t>
    </rPh>
    <phoneticPr fontId="1"/>
  </si>
  <si>
    <t>2021年度
（2年目）</t>
    <rPh sb="4" eb="6">
      <t>ネンド</t>
    </rPh>
    <rPh sb="5" eb="6">
      <t>ド</t>
    </rPh>
    <rPh sb="9" eb="11">
      <t>ネンメ</t>
    </rPh>
    <phoneticPr fontId="1"/>
  </si>
  <si>
    <t>2022年度
（3年目）</t>
    <rPh sb="4" eb="6">
      <t>ネンド</t>
    </rPh>
    <rPh sb="5" eb="6">
      <t>ド</t>
    </rPh>
    <rPh sb="9" eb="11">
      <t>ネンメ</t>
    </rPh>
    <phoneticPr fontId="1"/>
  </si>
  <si>
    <t>2023年度
（4年目）</t>
    <rPh sb="4" eb="6">
      <t>ネンド</t>
    </rPh>
    <rPh sb="5" eb="6">
      <t>ド</t>
    </rPh>
    <rPh sb="9" eb="11">
      <t>ネンメ</t>
    </rPh>
    <phoneticPr fontId="1"/>
  </si>
  <si>
    <t>2024年度
（5年目）</t>
    <rPh sb="4" eb="6">
      <t>ネンド</t>
    </rPh>
    <rPh sb="5" eb="6">
      <t>ド</t>
    </rPh>
    <rPh sb="9" eb="11">
      <t>ネンメ</t>
    </rPh>
    <phoneticPr fontId="1"/>
  </si>
  <si>
    <t>確かめ</t>
    <rPh sb="0" eb="1">
      <t>タシ</t>
    </rPh>
    <phoneticPr fontId="1"/>
  </si>
  <si>
    <t>-</t>
    <phoneticPr fontId="1"/>
  </si>
  <si>
    <t>実績値（見込額）</t>
    <rPh sb="0" eb="3">
      <t>ジッセキチ</t>
    </rPh>
    <rPh sb="4" eb="6">
      <t>ミコミ</t>
    </rPh>
    <rPh sb="6" eb="7">
      <t>ガク</t>
    </rPh>
    <phoneticPr fontId="1"/>
  </si>
  <si>
    <t>④</t>
    <phoneticPr fontId="1"/>
  </si>
  <si>
    <t>様式１　（KPI実績集計表）</t>
    <rPh sb="0" eb="2">
      <t>ヨウシキ</t>
    </rPh>
    <rPh sb="8" eb="10">
      <t>ジッセキ</t>
    </rPh>
    <rPh sb="10" eb="12">
      <t>シュウケイ</t>
    </rPh>
    <rPh sb="12" eb="1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</si>
</sst>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color rgb="FF00B05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="55" zoomScaleNormal="40" zoomScaleSheetLayoutView="55" workbookViewId="0">
      <selection activeCell="N6" sqref="N6"/>
    </sheetView>
  </sheetViews>
  <sheetFormatPr defaultRowHeight="16.5" x14ac:dyDescent="0.4"/>
  <cols>
    <col min="1" max="1" width="15" style="1" customWidth="1"/>
    <col min="2" max="2" width="6.875" style="1" customWidth="1"/>
    <col min="3" max="3" width="16.5" style="1" customWidth="1"/>
    <col min="4" max="4" width="10.75" style="1" customWidth="1"/>
    <col min="5" max="5" width="7.25" style="1" customWidth="1"/>
    <col min="6" max="6" width="10.125" style="1" customWidth="1"/>
    <col min="7" max="11" width="11.625" style="1" customWidth="1"/>
    <col min="12" max="12" width="14.375" style="1" customWidth="1"/>
    <col min="13" max="13" width="15.5" style="1" bestFit="1" customWidth="1"/>
    <col min="14" max="16384" width="9" style="1"/>
  </cols>
  <sheetData>
    <row r="1" spans="1:13" ht="24" x14ac:dyDescent="0.4">
      <c r="A1" s="4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50.1" customHeight="1" x14ac:dyDescent="0.4">
      <c r="A2" s="13" t="s">
        <v>0</v>
      </c>
      <c r="B2" s="13" t="s">
        <v>3</v>
      </c>
      <c r="C2" s="13" t="s">
        <v>1</v>
      </c>
      <c r="D2" s="13" t="s">
        <v>2</v>
      </c>
      <c r="E2" s="13" t="s">
        <v>13</v>
      </c>
      <c r="F2" s="13"/>
      <c r="G2" s="26" t="s">
        <v>8</v>
      </c>
      <c r="H2" s="27"/>
      <c r="I2" s="27"/>
      <c r="J2" s="27"/>
      <c r="K2" s="28"/>
      <c r="L2" s="13" t="s">
        <v>23</v>
      </c>
      <c r="M2" s="4"/>
    </row>
    <row r="3" spans="1:13" ht="50.1" customHeight="1" x14ac:dyDescent="0.4">
      <c r="A3" s="14"/>
      <c r="B3" s="14"/>
      <c r="C3" s="14"/>
      <c r="D3" s="14"/>
      <c r="E3" s="14"/>
      <c r="F3" s="14"/>
      <c r="G3" s="29" t="s">
        <v>31</v>
      </c>
      <c r="H3" s="30"/>
      <c r="I3" s="30"/>
      <c r="J3" s="30"/>
      <c r="K3" s="31"/>
      <c r="L3" s="14"/>
      <c r="M3" s="4"/>
    </row>
    <row r="4" spans="1:13" ht="50.1" customHeight="1" x14ac:dyDescent="0.4">
      <c r="A4" s="15"/>
      <c r="B4" s="15"/>
      <c r="C4" s="15"/>
      <c r="D4" s="15"/>
      <c r="E4" s="15"/>
      <c r="F4" s="15"/>
      <c r="G4" s="3" t="s">
        <v>24</v>
      </c>
      <c r="H4" s="3" t="s">
        <v>25</v>
      </c>
      <c r="I4" s="3" t="s">
        <v>26</v>
      </c>
      <c r="J4" s="3" t="s">
        <v>27</v>
      </c>
      <c r="K4" s="3" t="s">
        <v>28</v>
      </c>
      <c r="L4" s="15"/>
      <c r="M4" s="4" t="s">
        <v>29</v>
      </c>
    </row>
    <row r="5" spans="1:13" ht="60" customHeight="1" x14ac:dyDescent="0.4">
      <c r="A5" s="18" t="s">
        <v>18</v>
      </c>
      <c r="B5" s="13" t="s">
        <v>4</v>
      </c>
      <c r="C5" s="18" t="s">
        <v>9</v>
      </c>
      <c r="D5" s="21">
        <v>10</v>
      </c>
      <c r="E5" s="21" t="s">
        <v>14</v>
      </c>
      <c r="F5" s="13" t="s">
        <v>19</v>
      </c>
      <c r="G5" s="32">
        <v>12</v>
      </c>
      <c r="H5" s="32">
        <v>14</v>
      </c>
      <c r="I5" s="5"/>
      <c r="J5" s="5"/>
      <c r="K5" s="5"/>
      <c r="L5" s="5">
        <f>SUM(G5:K5)</f>
        <v>26</v>
      </c>
      <c r="M5" s="4"/>
    </row>
    <row r="6" spans="1:13" ht="60" customHeight="1" x14ac:dyDescent="0.4">
      <c r="A6" s="19"/>
      <c r="B6" s="14"/>
      <c r="C6" s="19"/>
      <c r="D6" s="22"/>
      <c r="E6" s="22"/>
      <c r="F6" s="15"/>
      <c r="G6" s="33">
        <v>14</v>
      </c>
      <c r="H6" s="34">
        <v>52</v>
      </c>
      <c r="I6" s="12"/>
      <c r="J6" s="12"/>
      <c r="K6" s="12"/>
      <c r="L6" s="7">
        <f>SUM(G6:K6)</f>
        <v>66</v>
      </c>
      <c r="M6" s="8">
        <f>L6-L5</f>
        <v>40</v>
      </c>
    </row>
    <row r="7" spans="1:13" ht="60" customHeight="1" x14ac:dyDescent="0.4">
      <c r="A7" s="19"/>
      <c r="B7" s="14"/>
      <c r="C7" s="19"/>
      <c r="D7" s="22"/>
      <c r="E7" s="22"/>
      <c r="F7" s="16" t="s">
        <v>7</v>
      </c>
      <c r="G7" s="32">
        <v>2</v>
      </c>
      <c r="H7" s="32">
        <v>2</v>
      </c>
      <c r="I7" s="5"/>
      <c r="J7" s="5"/>
      <c r="K7" s="5"/>
      <c r="L7" s="5">
        <f>SUM(G7:K7)</f>
        <v>4</v>
      </c>
      <c r="M7" s="4"/>
    </row>
    <row r="8" spans="1:13" ht="60" customHeight="1" x14ac:dyDescent="0.4">
      <c r="A8" s="19"/>
      <c r="B8" s="15"/>
      <c r="C8" s="20"/>
      <c r="D8" s="23"/>
      <c r="E8" s="23"/>
      <c r="F8" s="17"/>
      <c r="G8" s="9">
        <f>G6-D5</f>
        <v>4</v>
      </c>
      <c r="H8" s="9">
        <v>40</v>
      </c>
      <c r="I8" s="9"/>
      <c r="J8" s="9"/>
      <c r="K8" s="9"/>
      <c r="L8" s="9">
        <f>SUM(G8:K8)</f>
        <v>44</v>
      </c>
      <c r="M8" s="8">
        <f>L8-L7</f>
        <v>40</v>
      </c>
    </row>
    <row r="9" spans="1:13" ht="60" customHeight="1" x14ac:dyDescent="0.4">
      <c r="A9" s="19"/>
      <c r="B9" s="13" t="s">
        <v>5</v>
      </c>
      <c r="C9" s="18" t="s">
        <v>10</v>
      </c>
      <c r="D9" s="21">
        <v>100000</v>
      </c>
      <c r="E9" s="21" t="s">
        <v>15</v>
      </c>
      <c r="F9" s="13" t="s">
        <v>20</v>
      </c>
      <c r="G9" s="5">
        <v>124000</v>
      </c>
      <c r="H9" s="5">
        <v>136000</v>
      </c>
      <c r="I9" s="5"/>
      <c r="J9" s="5"/>
      <c r="K9" s="5"/>
      <c r="L9" s="5">
        <f t="shared" ref="L9:L19" si="0">SUM(G9:K9)</f>
        <v>260000</v>
      </c>
      <c r="M9" s="4"/>
    </row>
    <row r="10" spans="1:13" ht="60" customHeight="1" x14ac:dyDescent="0.4">
      <c r="A10" s="19"/>
      <c r="B10" s="14"/>
      <c r="C10" s="19"/>
      <c r="D10" s="22"/>
      <c r="E10" s="22"/>
      <c r="F10" s="15"/>
      <c r="G10" s="6">
        <v>509400</v>
      </c>
      <c r="H10" s="12">
        <v>751600</v>
      </c>
      <c r="I10" s="12"/>
      <c r="J10" s="12"/>
      <c r="K10" s="12"/>
      <c r="L10" s="7">
        <f>SUM(G10:K10)</f>
        <v>1261000</v>
      </c>
      <c r="M10" s="8">
        <f>L10-L9</f>
        <v>1001000</v>
      </c>
    </row>
    <row r="11" spans="1:13" ht="60" customHeight="1" x14ac:dyDescent="0.4">
      <c r="A11" s="19"/>
      <c r="B11" s="14"/>
      <c r="C11" s="19"/>
      <c r="D11" s="22"/>
      <c r="E11" s="22"/>
      <c r="F11" s="16" t="s">
        <v>7</v>
      </c>
      <c r="G11" s="5">
        <f>G9-D9</f>
        <v>24000</v>
      </c>
      <c r="H11" s="5">
        <v>12000</v>
      </c>
      <c r="I11" s="5"/>
      <c r="J11" s="5"/>
      <c r="K11" s="5"/>
      <c r="L11" s="5">
        <f t="shared" si="0"/>
        <v>36000</v>
      </c>
      <c r="M11" s="4"/>
    </row>
    <row r="12" spans="1:13" ht="90" customHeight="1" x14ac:dyDescent="0.4">
      <c r="A12" s="19"/>
      <c r="B12" s="15"/>
      <c r="C12" s="20"/>
      <c r="D12" s="23"/>
      <c r="E12" s="23"/>
      <c r="F12" s="17"/>
      <c r="G12" s="10">
        <f>G10-D9</f>
        <v>409400</v>
      </c>
      <c r="H12" s="9">
        <v>627600</v>
      </c>
      <c r="I12" s="9"/>
      <c r="J12" s="9"/>
      <c r="K12" s="9"/>
      <c r="L12" s="9">
        <f>SUM(G12:K12)</f>
        <v>1037000</v>
      </c>
      <c r="M12" s="8">
        <f>L12-L11</f>
        <v>1001000</v>
      </c>
    </row>
    <row r="13" spans="1:13" ht="60" customHeight="1" x14ac:dyDescent="0.4">
      <c r="A13" s="19"/>
      <c r="B13" s="13" t="s">
        <v>6</v>
      </c>
      <c r="C13" s="18" t="s">
        <v>11</v>
      </c>
      <c r="D13" s="21">
        <v>30</v>
      </c>
      <c r="E13" s="21" t="s">
        <v>16</v>
      </c>
      <c r="F13" s="24" t="s">
        <v>21</v>
      </c>
      <c r="G13" s="32">
        <v>30</v>
      </c>
      <c r="H13" s="32">
        <v>32</v>
      </c>
      <c r="I13" s="5"/>
      <c r="J13" s="5"/>
      <c r="K13" s="5"/>
      <c r="L13" s="5" t="s">
        <v>30</v>
      </c>
      <c r="M13" s="4"/>
    </row>
    <row r="14" spans="1:13" ht="60" customHeight="1" x14ac:dyDescent="0.4">
      <c r="A14" s="19"/>
      <c r="B14" s="14"/>
      <c r="C14" s="19"/>
      <c r="D14" s="22"/>
      <c r="E14" s="22"/>
      <c r="F14" s="25"/>
      <c r="G14" s="33">
        <v>30</v>
      </c>
      <c r="H14" s="34">
        <v>17</v>
      </c>
      <c r="I14" s="12"/>
      <c r="J14" s="12"/>
      <c r="K14" s="12"/>
      <c r="L14" s="7" t="s">
        <v>30</v>
      </c>
      <c r="M14" s="4"/>
    </row>
    <row r="15" spans="1:13" ht="60" customHeight="1" x14ac:dyDescent="0.4">
      <c r="A15" s="19"/>
      <c r="B15" s="14"/>
      <c r="C15" s="19"/>
      <c r="D15" s="22"/>
      <c r="E15" s="22"/>
      <c r="F15" s="16" t="s">
        <v>7</v>
      </c>
      <c r="G15" s="5">
        <v>0</v>
      </c>
      <c r="H15" s="5">
        <v>2</v>
      </c>
      <c r="I15" s="5"/>
      <c r="J15" s="5"/>
      <c r="K15" s="5"/>
      <c r="L15" s="5">
        <f t="shared" si="0"/>
        <v>2</v>
      </c>
      <c r="M15" s="4"/>
    </row>
    <row r="16" spans="1:13" ht="60" customHeight="1" x14ac:dyDescent="0.4">
      <c r="A16" s="19"/>
      <c r="B16" s="15"/>
      <c r="C16" s="20"/>
      <c r="D16" s="23"/>
      <c r="E16" s="23"/>
      <c r="F16" s="17"/>
      <c r="G16" s="10">
        <v>0</v>
      </c>
      <c r="H16" s="9">
        <v>-13</v>
      </c>
      <c r="I16" s="9"/>
      <c r="J16" s="9"/>
      <c r="K16" s="9"/>
      <c r="L16" s="9">
        <f>SUM(G16:K16)</f>
        <v>-13</v>
      </c>
      <c r="M16" s="11">
        <f>L16-L15</f>
        <v>-15</v>
      </c>
    </row>
    <row r="17" spans="1:13" ht="60" customHeight="1" x14ac:dyDescent="0.4">
      <c r="A17" s="19"/>
      <c r="B17" s="13" t="s">
        <v>32</v>
      </c>
      <c r="C17" s="18" t="s">
        <v>12</v>
      </c>
      <c r="D17" s="21">
        <v>0</v>
      </c>
      <c r="E17" s="21" t="s">
        <v>17</v>
      </c>
      <c r="F17" s="24" t="s">
        <v>22</v>
      </c>
      <c r="G17" s="5">
        <v>120</v>
      </c>
      <c r="H17" s="5">
        <v>240</v>
      </c>
      <c r="I17" s="5"/>
      <c r="J17" s="5"/>
      <c r="K17" s="5"/>
      <c r="L17" s="5">
        <f t="shared" si="0"/>
        <v>360</v>
      </c>
      <c r="M17" s="4"/>
    </row>
    <row r="18" spans="1:13" ht="60" customHeight="1" x14ac:dyDescent="0.4">
      <c r="A18" s="19"/>
      <c r="B18" s="14"/>
      <c r="C18" s="19"/>
      <c r="D18" s="22"/>
      <c r="E18" s="22"/>
      <c r="F18" s="25"/>
      <c r="G18" s="6">
        <v>81</v>
      </c>
      <c r="H18" s="7">
        <v>284</v>
      </c>
      <c r="I18" s="7"/>
      <c r="J18" s="7"/>
      <c r="K18" s="7"/>
      <c r="L18" s="7">
        <f>SUM(G18:K18)</f>
        <v>365</v>
      </c>
      <c r="M18" s="8">
        <f>L18-L17</f>
        <v>5</v>
      </c>
    </row>
    <row r="19" spans="1:13" ht="60" customHeight="1" x14ac:dyDescent="0.4">
      <c r="A19" s="19"/>
      <c r="B19" s="14"/>
      <c r="C19" s="19"/>
      <c r="D19" s="22"/>
      <c r="E19" s="22"/>
      <c r="F19" s="16" t="s">
        <v>7</v>
      </c>
      <c r="G19" s="5">
        <v>120</v>
      </c>
      <c r="H19" s="5">
        <v>120</v>
      </c>
      <c r="I19" s="5"/>
      <c r="J19" s="5"/>
      <c r="K19" s="5"/>
      <c r="L19" s="5">
        <f t="shared" si="0"/>
        <v>240</v>
      </c>
      <c r="M19" s="4"/>
    </row>
    <row r="20" spans="1:13" ht="60" customHeight="1" x14ac:dyDescent="0.4">
      <c r="A20" s="20"/>
      <c r="B20" s="15"/>
      <c r="C20" s="20"/>
      <c r="D20" s="23"/>
      <c r="E20" s="23"/>
      <c r="F20" s="17"/>
      <c r="G20" s="10">
        <v>81</v>
      </c>
      <c r="H20" s="9">
        <v>164</v>
      </c>
      <c r="I20" s="9"/>
      <c r="J20" s="9"/>
      <c r="K20" s="9"/>
      <c r="L20" s="9">
        <f>SUM(G20:K20)</f>
        <v>245</v>
      </c>
      <c r="M20" s="8">
        <f>L20-L19</f>
        <v>5</v>
      </c>
    </row>
    <row r="21" spans="1:13" x14ac:dyDescent="0.4">
      <c r="B21" s="2"/>
    </row>
    <row r="22" spans="1:13" x14ac:dyDescent="0.4">
      <c r="B22" s="2"/>
    </row>
  </sheetData>
  <mergeCells count="34">
    <mergeCell ref="A5:A20"/>
    <mergeCell ref="C5:C8"/>
    <mergeCell ref="C9:C12"/>
    <mergeCell ref="D5:D8"/>
    <mergeCell ref="D9:D12"/>
    <mergeCell ref="B9:B12"/>
    <mergeCell ref="B5:B8"/>
    <mergeCell ref="D2:D4"/>
    <mergeCell ref="C2:C4"/>
    <mergeCell ref="A2:A4"/>
    <mergeCell ref="B2:B4"/>
    <mergeCell ref="F2:F4"/>
    <mergeCell ref="E2:E4"/>
    <mergeCell ref="F11:F12"/>
    <mergeCell ref="E5:E8"/>
    <mergeCell ref="E9:E12"/>
    <mergeCell ref="G2:K2"/>
    <mergeCell ref="G3:K3"/>
    <mergeCell ref="L2:L4"/>
    <mergeCell ref="F15:F16"/>
    <mergeCell ref="F19:F20"/>
    <mergeCell ref="B13:B16"/>
    <mergeCell ref="C13:C16"/>
    <mergeCell ref="D13:D16"/>
    <mergeCell ref="E13:E16"/>
    <mergeCell ref="F13:F14"/>
    <mergeCell ref="B17:B20"/>
    <mergeCell ref="C17:C20"/>
    <mergeCell ref="D17:D20"/>
    <mergeCell ref="E17:E20"/>
    <mergeCell ref="F17:F18"/>
    <mergeCell ref="F5:F6"/>
    <mergeCell ref="F7:F8"/>
    <mergeCell ref="F9:F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雲南市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雲南市</dc:creator>
  <cp:lastModifiedBy>雲南市</cp:lastModifiedBy>
  <cp:lastPrinted>2021-07-20T00:09:08Z</cp:lastPrinted>
  <dcterms:created xsi:type="dcterms:W3CDTF">2020-11-28T07:47:45Z</dcterms:created>
  <dcterms:modified xsi:type="dcterms:W3CDTF">2022-10-07T10:03:22Z</dcterms:modified>
</cp:coreProperties>
</file>